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hidePivotFieldList="1" autoCompressPictures="0"/>
  <bookViews>
    <workbookView xWindow="0" yWindow="0" windowWidth="25600" windowHeight="15520" firstSheet="2" activeTab="4"/>
  </bookViews>
  <sheets>
    <sheet name="FI ANTES 01.01.2005" sheetId="5" r:id="rId1"/>
    <sheet name="DNI FIxCPO_ESC" sheetId="8" r:id="rId2"/>
    <sheet name="DIN FIxDDPP" sheetId="9" r:id="rId3"/>
    <sheet name="LT ANTES 01.01.2005 (Cons)" sheetId="2" r:id="rId4"/>
    <sheet name="DIN LxCATEG." sheetId="10" r:id="rId5"/>
    <sheet name="DIN LxDDPP" sheetId="13" r:id="rId6"/>
    <sheet name="TOTAL PERSONAL" sheetId="16" r:id="rId7"/>
    <sheet name="Franja Edad" sheetId="15" r:id="rId8"/>
  </sheets>
  <definedNames>
    <definedName name="__Anonymous_Sheet_DB__1" localSheetId="7">#REF!</definedName>
    <definedName name="__Anonymous_Sheet_DB__1" localSheetId="6">#REF!</definedName>
    <definedName name="__Anonymous_Sheet_DB__1">#REF!</definedName>
    <definedName name="_xlnm._FilterDatabase" localSheetId="0" hidden="1">'FI ANTES 01.01.2005'!$A$11:$I$68</definedName>
    <definedName name="_xlnm._FilterDatabase" localSheetId="7" hidden="1">'Franja Edad'!$A$2:$B$153</definedName>
    <definedName name="_xlnm._FilterDatabase" localSheetId="3" hidden="1">'LT ANTES 01.01.2005 (Cons)'!$27:$1156</definedName>
  </definedNames>
  <calcPr calcId="140001" concurrentCalc="0"/>
  <pivotCaches>
    <pivotCache cacheId="0" r:id="rId9"/>
    <pivotCache cacheId="1" r:id="rId10"/>
  </pivotCaches>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7" i="10" l="1"/>
  <c r="D4" i="10"/>
  <c r="E83" i="10"/>
  <c r="D15" i="10"/>
  <c r="D32" i="10"/>
  <c r="D108" i="10"/>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B18" i="16"/>
  <c r="B6" i="16"/>
  <c r="B15" i="16"/>
  <c r="B21" i="16"/>
  <c r="B11" i="16"/>
  <c r="E32" i="10"/>
  <c r="B12" i="16"/>
  <c r="B19" i="16"/>
  <c r="E4" i="10"/>
  <c r="B10" i="16"/>
  <c r="B14" i="16"/>
  <c r="E15" i="10"/>
  <c r="B22" i="16"/>
  <c r="B8" i="16"/>
  <c r="B17" i="16"/>
  <c r="B3" i="16"/>
  <c r="B9" i="16"/>
  <c r="C21" i="16"/>
  <c r="C3" i="16"/>
  <c r="C13" i="16"/>
  <c r="C16" i="16"/>
  <c r="C15" i="16"/>
  <c r="C11" i="16"/>
  <c r="C4" i="16"/>
  <c r="C22" i="16"/>
  <c r="C6" i="16"/>
  <c r="C23" i="16"/>
  <c r="C14" i="16"/>
  <c r="C19" i="16"/>
  <c r="C5" i="16"/>
  <c r="C8" i="16"/>
  <c r="C7" i="16"/>
  <c r="C12" i="16"/>
  <c r="C10" i="16"/>
  <c r="C18" i="16"/>
  <c r="C9" i="16"/>
  <c r="C17" i="16"/>
  <c r="C20" i="16"/>
  <c r="E108" i="10"/>
  <c r="G108" i="10"/>
  <c r="D8" i="16"/>
  <c r="D9" i="16"/>
  <c r="D17" i="16"/>
  <c r="D10" i="16"/>
  <c r="D14" i="16"/>
  <c r="D18" i="16"/>
  <c r="D12" i="16"/>
  <c r="D6" i="16"/>
  <c r="D11" i="16"/>
  <c r="D15" i="16"/>
  <c r="D3" i="16"/>
  <c r="D21" i="16"/>
  <c r="D22" i="16"/>
  <c r="D19" i="16"/>
  <c r="C24" i="16"/>
  <c r="D4" i="16"/>
  <c r="D16" i="16"/>
  <c r="D20" i="16"/>
  <c r="D5" i="16"/>
  <c r="D13" i="16"/>
  <c r="D7" i="16"/>
  <c r="D23" i="16"/>
  <c r="B24" i="16"/>
  <c r="D24" i="16"/>
</calcChain>
</file>

<file path=xl/sharedStrings.xml><?xml version="1.0" encoding="utf-8"?>
<sst xmlns="http://schemas.openxmlformats.org/spreadsheetml/2006/main" count="12447" uniqueCount="1313">
  <si>
    <t>ANALISTA DE INFORMATICA</t>
  </si>
  <si>
    <t>PEDAGOGO</t>
  </si>
  <si>
    <t>PERIODISTA</t>
  </si>
  <si>
    <t>PSICOLOGO</t>
  </si>
  <si>
    <t>SOCIOLOGO</t>
  </si>
  <si>
    <t>TECNICO DE SISTEMAS</t>
  </si>
  <si>
    <t>TECNICO GRADO SUPERIOR</t>
  </si>
  <si>
    <t>TITULADO SUPERIOR</t>
  </si>
  <si>
    <t>TITULADO SUPERIOR(PSICOLOGO)</t>
  </si>
  <si>
    <t>TITULADO/A SUPERIOR</t>
  </si>
  <si>
    <t>TITULADOS SUPERIORES</t>
  </si>
  <si>
    <t>TITULADOS SUPERIORES, (GRUPO I)</t>
  </si>
  <si>
    <t>ANALISTA</t>
  </si>
  <si>
    <t>ANALISTA DE SISTEMAS</t>
  </si>
  <si>
    <t>APAREJADOR</t>
  </si>
  <si>
    <t>ASISTENTE SOCIAL</t>
  </si>
  <si>
    <t>ASISTENTE SOCIAL/DIPLOMADO TRABAJ.SOCIAL</t>
  </si>
  <si>
    <t>AYUDANTE DE ARCHIVO Y BIBLIOTECA</t>
  </si>
  <si>
    <t>AYUDANTE DE ARCHIVO Y/O BIBLIOTECA</t>
  </si>
  <si>
    <t>DIRECTOR</t>
  </si>
  <si>
    <t>DOCUMENTALISTA</t>
  </si>
  <si>
    <t>EDUCADOR</t>
  </si>
  <si>
    <t>EDUCADOR/A</t>
  </si>
  <si>
    <t>ESTIMULADOR</t>
  </si>
  <si>
    <t>GRADUADO SOCIAL</t>
  </si>
  <si>
    <t>PROGRAMADOR</t>
  </si>
  <si>
    <t>TECNICO DE GRADO MEDIO</t>
  </si>
  <si>
    <t>TECNICO GRADO MEDIO</t>
  </si>
  <si>
    <t>TÉCNICO GRADO MEDIO</t>
  </si>
  <si>
    <t>TECNICO GRADO MEDIO.</t>
  </si>
  <si>
    <t>TITULADO GRADO MEDIO</t>
  </si>
  <si>
    <t>TITULADO MEDIO</t>
  </si>
  <si>
    <t>TITULADO MEDIO(EDUCADOR)</t>
  </si>
  <si>
    <t>TITULADO/A MEDIO---</t>
  </si>
  <si>
    <t>TITULADOS MEDIOS</t>
  </si>
  <si>
    <t>ADMINISTRATIVO</t>
  </si>
  <si>
    <t>ANALISTA DE CAMPO</t>
  </si>
  <si>
    <t>ANALISTA DE LABORATORIO</t>
  </si>
  <si>
    <t>COORDINADOR</t>
  </si>
  <si>
    <t>DELINEANTE</t>
  </si>
  <si>
    <t>DELINEANTE I</t>
  </si>
  <si>
    <t>ENCARGADO ADMINISTRATIVO</t>
  </si>
  <si>
    <t>JEFE DE OPERACIONES</t>
  </si>
  <si>
    <t>MECANICO NAVAL MAYOR</t>
  </si>
  <si>
    <t>OPERADOR</t>
  </si>
  <si>
    <t>OPERADOR DE SISTEMAS</t>
  </si>
  <si>
    <t>OPERADOR SISTEMA</t>
  </si>
  <si>
    <t>PROGRAMADOR DE SISTEMAS</t>
  </si>
  <si>
    <t>PROGRAMADOR DE SISTEMAS.</t>
  </si>
  <si>
    <t>TECNICO ADMINISTRATIVO</t>
  </si>
  <si>
    <t>TÉCNICO ADMINISTRATIVO</t>
  </si>
  <si>
    <t>TECNICO ESPECIALISTA</t>
  </si>
  <si>
    <t>TECNICO ESPECIALISTA AGRARIO</t>
  </si>
  <si>
    <t>TECNICO PRACTICO</t>
  </si>
  <si>
    <t>ANALISTA II</t>
  </si>
  <si>
    <t>AUXILIAR</t>
  </si>
  <si>
    <t>AUXILIAR ADMINISTRATIVO</t>
  </si>
  <si>
    <t>AUXILIAR ADMINISTRATIVO.</t>
  </si>
  <si>
    <t>AUXILIAR DE ENFERMERIA</t>
  </si>
  <si>
    <t>AUXILIAR DE LABORATORIO</t>
  </si>
  <si>
    <t>AUXILIAR DE SERVICIOS COMPLEMENTARIOS</t>
  </si>
  <si>
    <t>AUXILIAR EDUCATIVO</t>
  </si>
  <si>
    <t>AUXILIAR-ADMINISTRATIVO</t>
  </si>
  <si>
    <t>CAPATAZ</t>
  </si>
  <si>
    <t>CAPATAZ AGRICOLA</t>
  </si>
  <si>
    <t>COCINERA</t>
  </si>
  <si>
    <t>COCINERO</t>
  </si>
  <si>
    <t>CONDUCTOR</t>
  </si>
  <si>
    <t>CONDUCTOR SUBALTERNO</t>
  </si>
  <si>
    <t>CONDUCTOR-SUBALTERNO</t>
  </si>
  <si>
    <t>CONDUCTOR-SUBALTERNO (CORRETURNOS)</t>
  </si>
  <si>
    <t>DELINEANTE II</t>
  </si>
  <si>
    <t>EDUCADOR INFANTIL</t>
  </si>
  <si>
    <t>MANTEN.VIGILANTE</t>
  </si>
  <si>
    <t>MANTENIMIENTO GUARDA</t>
  </si>
  <si>
    <t>MANTENIMIENTO-GUARDA</t>
  </si>
  <si>
    <t>MAYORAL</t>
  </si>
  <si>
    <t>OFICIAL I</t>
  </si>
  <si>
    <t>OFICIAL I DE COCINA</t>
  </si>
  <si>
    <t>SUBALTERNO CONDUCTOR</t>
  </si>
  <si>
    <t>SUBALTERNO-CONDUCTOR</t>
  </si>
  <si>
    <t>AUXILIAR DE ASISTENCIA</t>
  </si>
  <si>
    <t>AUXILIAR DE HOGAR</t>
  </si>
  <si>
    <t>AYUDANTE COCINA(CORRETURNOS)</t>
  </si>
  <si>
    <t>AYUDANTE DE COCINA</t>
  </si>
  <si>
    <t>AYUDANTE DE SERVICIOS TECNICOS</t>
  </si>
  <si>
    <t>CAMARERA-LIMPIADORA</t>
  </si>
  <si>
    <t>CAMARERO/A-LIMPIADOR/A</t>
  </si>
  <si>
    <t>LIMPIADOR</t>
  </si>
  <si>
    <t>LIMPIADORA</t>
  </si>
  <si>
    <t>LIMPIEZA, COSTURA Y PLANCHA</t>
  </si>
  <si>
    <t>MANTENIMIENTO</t>
  </si>
  <si>
    <t>OFICIAL 2 OFICIOS VARIOS</t>
  </si>
  <si>
    <t>OFICIAL II</t>
  </si>
  <si>
    <t>OFICIAL II CERRAJERO</t>
  </si>
  <si>
    <t>OPERARIO</t>
  </si>
  <si>
    <t>ORDENANZA</t>
  </si>
  <si>
    <t>ORDENANZA.</t>
  </si>
  <si>
    <t>PEON AGRARIO</t>
  </si>
  <si>
    <t>PEON BOYERO</t>
  </si>
  <si>
    <t>PERSONAL SERVICIO</t>
  </si>
  <si>
    <t>SERVICIO DOMESTICO</t>
  </si>
  <si>
    <t>SUBALTERNO</t>
  </si>
  <si>
    <t>SUBALTERNO CON VIVIENDA</t>
  </si>
  <si>
    <t>SUBALTERNO-ORDENANZA</t>
  </si>
  <si>
    <t>SUBALTERNO-TELEFONISTA.</t>
  </si>
  <si>
    <t>PERSONAL LABORAL TEMPORAL, CON FECHA DE EFECTO DEL NOMBRAMIENTO ANTERIOR AL 01/01/2005.</t>
  </si>
  <si>
    <t>NOTA: SE MUESTRA LA F.EF. NOMBRAMIENTO MÁS ANTÍGÜO EN EL MISMO CPO/ESCALA O CAT. PROFESIONAL DEL NOMBRAMIENTO ACTUAL ( SIN QUE HAYA TENIDO INTERRUPCIONES).</t>
  </si>
  <si>
    <t>NOTA: SE INCLUYE UNA COLUMNA QUE INDICA CON ‘SI’ O ‘NO’ SI TIENE OTRO NOMBRAMIENTOS ANTERIOR AL NOMBRAM. MÁS ANTÍGÜO, DEL MISMO CPO/ESCALA O CAT. PROFESIONAL, PERO CON INTERRUPCIONES.</t>
  </si>
  <si>
    <t>NOTA: Se incluye una columna que indica cuantos días existen de diferencia entre la interrupción del nombramiento más antígüo en el mismo cpo/escala o cat. profesional y el siguiente nombramiento, pero que sea en el mismo cpo/escala o cat. profesional.</t>
  </si>
  <si>
    <t>NOTA: SE HAN INCLUIDO UNAS COLUMNAS DE EXCLUSIÓN DE EFECTIVOS, AL FINAL.</t>
  </si>
  <si>
    <t>NOTA: LOS DATOS SE HAN GENERADO POR BASE DE DATOS, A 21/10/2019.</t>
  </si>
  <si>
    <t>TOTAL 797 ( SÓLO SE COMPUTAN 789, DE LOS CUALES 462 SON LAB TEMP Y 327 SON LAB TEMP INDEFINIDOS). NO SE COMPUTAN 8.</t>
  </si>
  <si>
    <t>Consejería</t>
  </si>
  <si>
    <t>Centro Directivo</t>
  </si>
  <si>
    <t>Unidad Orgánica</t>
  </si>
  <si>
    <t>Isla</t>
  </si>
  <si>
    <t>Puesto</t>
  </si>
  <si>
    <t>Denominación</t>
  </si>
  <si>
    <t>Funciones</t>
  </si>
  <si>
    <t>391140 - CONSEJERÍA DE EDUC, UNIVER, CULT Y DEP</t>
  </si>
  <si>
    <t>392140 - Secretaría General Técnica</t>
  </si>
  <si>
    <t>3407510 - CENTROS NO CODIFICADOS</t>
  </si>
  <si>
    <t>EL HIERRO</t>
  </si>
  <si>
    <t xml:space="preserve"> Las propias de su categoría laboral</t>
  </si>
  <si>
    <t>38006231 - CEEE HERMANO PEDRO</t>
  </si>
  <si>
    <t>TENERIFE</t>
  </si>
  <si>
    <t>472240 - CONS.DRCH.SOCIALES,IGUALD,DIVERS Y JUVEN</t>
  </si>
  <si>
    <t>3449610 - DIRECCIÓN GENERAL PROTEC.INFAN Y FAMILIA</t>
  </si>
  <si>
    <t>473540 - ESCUELA INFANTIL NIÑO JESUS</t>
  </si>
  <si>
    <t>Las propias de su categoría laboral</t>
  </si>
  <si>
    <t>38008663 - IES GARACHICO. ALCALDE LORENZO DORTA</t>
  </si>
  <si>
    <t>2340 - SERVICIO CANARIO DE LA SALUD</t>
  </si>
  <si>
    <t>434940 - DIRECCION GENERAL DE SALUD PUBLICA</t>
  </si>
  <si>
    <t>435040 - UNIDAD DE APOYO A LA DIRECC.GENERAL</t>
  </si>
  <si>
    <t>Las propias de su categoría establecidas en el Convenio</t>
  </si>
  <si>
    <t>459040 - CONS.  ADMNES.PÚBLICAS, JUSTIC.Y SEGURID</t>
  </si>
  <si>
    <t>3449310 - VICECONSEJERÍA DE SERVICIOS JURÍDICOS</t>
  </si>
  <si>
    <t>323240 - SERVICIOS TERRITORIALES</t>
  </si>
  <si>
    <t>Las propias de su Categoria laboral.</t>
  </si>
  <si>
    <t>38009102 - IES OFRA</t>
  </si>
  <si>
    <t>419840 - SERVICIO CANARIO DE EMPLEO</t>
  </si>
  <si>
    <t>424240 -  OFICINA  EMPLEO CIUDAD ALTA</t>
  </si>
  <si>
    <t>GRAN CANARIA</t>
  </si>
  <si>
    <t>3401010 - INSTITUTO CANARIO CALIDAD AGROALIMENTAR.</t>
  </si>
  <si>
    <t>3403110 - ÁREA JURÍDICO ADMINISTRATIVA</t>
  </si>
  <si>
    <t>Las propias de su categoría según convenio colectivo.</t>
  </si>
  <si>
    <t>3277910 - Cª ECONOMÍA, CONOCIMIENTO Y EMPLEO</t>
  </si>
  <si>
    <t>404840 - DIRECCION GENERAL DE TRABAJO</t>
  </si>
  <si>
    <t>472640 - SERV. SEGURIDAD Y SALUD EN EL TRABAJO LP</t>
  </si>
  <si>
    <t>Tramitación de expedientes del Servicio de Régimen Juridico y Asuntos Generales. Las propias de su categoría.</t>
  </si>
  <si>
    <t>38007439 - CEO NEREIDA DIAZ ABREU</t>
  </si>
  <si>
    <t>LA GOMERA</t>
  </si>
  <si>
    <t>319640 - PRESIDENCIA DEL GOBIERNO.</t>
  </si>
  <si>
    <t>325740 - D.G. DEL GABINETE DEL PRESIDENTE</t>
  </si>
  <si>
    <t>458640 - DELEGACIÓN  GOBIERNO CANARIAS EN MADRID</t>
  </si>
  <si>
    <t>Asesoramiento jurídico e informes.</t>
  </si>
  <si>
    <t>460040 - DIREC. GRAL. RELACIONES ADMON JUSTICIA</t>
  </si>
  <si>
    <t>460840 - SERV.RR.HH.APOYO ORG.JUD.(EQUI.TEC)</t>
  </si>
  <si>
    <t>Las propias de la categoria, bajo la coordinación de la Dirección del Instituto de Medicina Legal de Santa Cruz de Tenerife. Asesoramiento técnico en los Tribunales, Juzgados, Fiscalías y órganos técnicos en materia de su disciplina profesional, su actuación se refiere a la exploración, evaluación y diagnóstico de las relaciones y pautas de interacción, aspectos de la personalidad, inteligencia, aptitudes, actitudes y otros aspectos de esta especialidad de las personas implicadas en los procesos judiciales de quien se solicite el correspondiente informe psicológico por los respectivos responsables de los órganos citados, así como la colaboración con los restantes miembros de los equipos técnicos para el desarrollo de las citadas funciones. 1ª Inst. Familia.</t>
  </si>
  <si>
    <t>Las establecidas en la L.O.5/2000 bajo la coordinación de la Dirección del Instituto de Medicina Legal de Las Palmas. Las propias de la categoria.</t>
  </si>
  <si>
    <t>357440 - C. AGRICULTURA, GANADERÍA Y PESCA</t>
  </si>
  <si>
    <t>357740 - Secretaría General Técnica</t>
  </si>
  <si>
    <t>469040 - SERVICIO DE INFORMÁTICA</t>
  </si>
  <si>
    <t>Las propias de su categoría según Convenio Colectivo.</t>
  </si>
  <si>
    <t>3451210 - CONSEJ.TURISMO,INDUSTRIA Y COMERCIO</t>
  </si>
  <si>
    <t>465240 - DIREC. GRAL  DE COMERCIO Y CONSUMO</t>
  </si>
  <si>
    <t>380240 - SERV.DE PROCEDIMIENTO Y ARBITRAJE</t>
  </si>
  <si>
    <t>Asistencia a órganos arbitrales. Gestión y tramitación de expedientes en materia de arbitraje. .Las propias de la categoría.</t>
  </si>
  <si>
    <t>473040 - SERVICIO DE JUSTICIA JUVENIL</t>
  </si>
  <si>
    <t>Las propias de su categoría laboral.</t>
  </si>
  <si>
    <t>Las establecidas en la L.O.5/2000 bajo la coordinación de la Dirección del Instituto de Medicina Legal de Santa Cruz de Tenerife. Las propias de la categoria.</t>
  </si>
  <si>
    <t>423540 -  OFICINA  EMPLEO SANTA CRUZ  DE LA PALMA</t>
  </si>
  <si>
    <t>LA PALMA</t>
  </si>
  <si>
    <t>335040 - DIREC.GRAL.DE SEGURIDAD Y EMERGENCI</t>
  </si>
  <si>
    <t>431440 - SERV. RÉGIMEN JURÍDICO Y MODERNIZACIÓN</t>
  </si>
  <si>
    <t>Comunicación y atencion personalizada. Gestion reclamaciones. Las propias de la categoria.</t>
  </si>
  <si>
    <t>3450410 - CON.TRANS ECOL,LUCHA CC Y PLANIF.TERRIT.</t>
  </si>
  <si>
    <t>3279310 - D.G.LUCHA CAMBIO CLIMÁTICO Y MEDIO AMBIE</t>
  </si>
  <si>
    <t>3409110 - SRV.CONTAMINACIÓN DE LAS AGUAS Y SUELOS</t>
  </si>
  <si>
    <t xml:space="preserve">-Apoyo técnico en las funciones del Servicio -Las que además se establezcan según la categoría profesional en el Convenio Colectivo </t>
  </si>
  <si>
    <t>467540 - SERVICIO  IMPACTO AMBIENTAL</t>
  </si>
  <si>
    <t xml:space="preserve">-Confección,tramitación y seguimiento de los documentos administrativos del Servicio -Archivo, cálculo y manejo de ordenadores y máquinas similares -Las que además se establezcan según la categoría profesional en el Convenio Colectivo </t>
  </si>
  <si>
    <t>465440 - SERV. INSPECCION E INSTRUCCION</t>
  </si>
  <si>
    <t>Gestión y tramitación de expedientes sancionadores en materia de Comercio y  Consumo. Notificaciones a reclamantes. Tramitación y seguimiento de publicaciones sobre expedientes sancionadores. Las propias de la categoría.</t>
  </si>
  <si>
    <t>399340 - DIRECCIÓN GENERAL DE PATRIMONIO CULTURAL</t>
  </si>
  <si>
    <t>399240 - ARCHIVO HISTÓRICO PROV. LAS PALMAS</t>
  </si>
  <si>
    <t>469540 - SECRETARÍA DE MODERNIZ. Y ASTOS. GENERAL</t>
  </si>
  <si>
    <t>38007374 - CPM SANTA CRUZ DE TENERIFE</t>
  </si>
  <si>
    <t>38011315 - IES GRANADILLA DE ABONA</t>
  </si>
  <si>
    <t>435240 - SANIDAD AMBIENTAL</t>
  </si>
  <si>
    <t>Las propias de su categoria profesional</t>
  </si>
  <si>
    <t>AUXILIAR SANITARIO</t>
  </si>
  <si>
    <t>319740 - Secretaría General</t>
  </si>
  <si>
    <t>320040 - SRV. DE LA OFICINA PRESUPUESTARIA</t>
  </si>
  <si>
    <t>Recopilación, agrupación y agregación de datos para elaboración anteproyecto presupuesto. Mantenimiento de sistema de información para el seguimiento presupuestario. Analisis o estudio del gasto consolidado.</t>
  </si>
  <si>
    <t>38006253 - E.A. FERNANDO ESTEVEZ STA. CRUZ TFE.</t>
  </si>
  <si>
    <t>421840 - SERVICIO FORMACION II</t>
  </si>
  <si>
    <t>467640 - D.G.PLANIFIC.TERR,TRANSIC.ECOL Y AGUAS</t>
  </si>
  <si>
    <t>3414910 - ÁREA:SRV.ORDENACIÓN LITORAL OCC.</t>
  </si>
  <si>
    <t>-Apoyo jurídico a las funciones del Servicio -Las que además se establezcan según la categoría profesional en el Convenio Colectivo</t>
  </si>
  <si>
    <t>422140 - SERVICIO DE EMPLEO I</t>
  </si>
  <si>
    <t>334740 - VICECONSEJERÍA DE JUSTICIA</t>
  </si>
  <si>
    <t>334840 - APOYO AL VICECONSEJERO</t>
  </si>
  <si>
    <t>Las propias de la categoria.</t>
  </si>
  <si>
    <t>35009711 - IES CAIRASCO DE FIGUEROA</t>
  </si>
  <si>
    <t>348340 - CONSEJERÍA OBRAS PÚBLICAS, TRANSP Y VIV.</t>
  </si>
  <si>
    <t>348640 - Secretaría General Técnica</t>
  </si>
  <si>
    <t>3436310 - SRV. CONTRATACIÓN ADMTVA. Y ADMÓN. GRAL.</t>
  </si>
  <si>
    <t>-Las propias de su categoría profesional definidas en el Convenio Colectivo</t>
  </si>
  <si>
    <t>409340 - D.G.DERECHOS SOCIALES E INMIGRACIÓN</t>
  </si>
  <si>
    <t>410840 - CENTRO DE DIA TELDE</t>
  </si>
  <si>
    <t>464640 - CONS. DE HACIENDA, PRESUP. Y ASUNTOS EUR</t>
  </si>
  <si>
    <t>338040 - INTERVENCIÓN GENERAL</t>
  </si>
  <si>
    <t>338640 - SERV.AUDIT.PÚBLICA Y CONTRL.SUBVENCIONES</t>
  </si>
  <si>
    <t>Las que establece el convenio en vigor.</t>
  </si>
  <si>
    <t>35002972 - I.E.S. ALONSO QUESADA</t>
  </si>
  <si>
    <t>35007507 - CEIP ALCALDE MARCIAL FRANCO</t>
  </si>
  <si>
    <t>35001232 - CEIP JOSE CALVO SOTELO</t>
  </si>
  <si>
    <t>338540 - SERV.DE AUDITORIA DEL SECTOR PÚBLICO</t>
  </si>
  <si>
    <t>Las que establece el Convenio en vigor así como las propias en materia de auditoría.</t>
  </si>
  <si>
    <t>35004312 - CEIP DOCTOR HERNANDEZ BENITEZ</t>
  </si>
  <si>
    <t>3450910 - DIRECCIÓN GENERAL DE PESCA</t>
  </si>
  <si>
    <t>471140 - SERVICIO DE ESTRUCTURAS PESQUERAS</t>
  </si>
  <si>
    <t>Instalaciones de máquinas del Buque Escuela.</t>
  </si>
  <si>
    <t>3384810 - CEIP CONCEPCION RODRIGUEZ ARTILES</t>
  </si>
  <si>
    <t>LANZAROTE</t>
  </si>
  <si>
    <t>Las propias de su categoria laboral</t>
  </si>
  <si>
    <t>35002923 - IES ISABEL DE ESPAÑA</t>
  </si>
  <si>
    <t>3279110 - VIC.PLANIFIC.TERRITOR. Y TRANSIC.ECOLÓG.</t>
  </si>
  <si>
    <t>466940 - SRV. APOYO C.O.T.M.A.C</t>
  </si>
  <si>
    <t xml:space="preserve">-Confección,tramitación y seguimiento de los documentos administrativos del servicio -Archivo,cálculo y manejo de ordenadores y de las herramientas ofimáticas, así como cualquier máquina similar -Las que además se establezcan según la categoría profesional en el Convenio Colectivo </t>
  </si>
  <si>
    <t>3397810 - RE SIETE PALMAS</t>
  </si>
  <si>
    <t>35001025 - CEIP MORRO DEL JABLE</t>
  </si>
  <si>
    <t>FUERTEVENTURA</t>
  </si>
  <si>
    <t>336940 - Secretaría General Técnica</t>
  </si>
  <si>
    <t>337340 - SERV.COORDINACIÓN GRAL.Y REG.INTERI</t>
  </si>
  <si>
    <t>Las que establece el Convenio en vigor.</t>
  </si>
  <si>
    <t>429240 - INST.CANARIO DE INVEST.AGRARIAS</t>
  </si>
  <si>
    <t>3385110 - INS.CANARIO DE INVEST.AGRARIAS</t>
  </si>
  <si>
    <t>430440 - FINCA LA ESTACION</t>
  </si>
  <si>
    <t>LAS PROPIAS DE LA CATEGORÍA.</t>
  </si>
  <si>
    <t>394640 - D.G.DE ORDENACION,INNOVAC.Y CALIDAD</t>
  </si>
  <si>
    <t>3388610 - C.PROFES. LAS PALMAS I</t>
  </si>
  <si>
    <t xml:space="preserve"> Funciones de custodia, inform. y control de la Unidad Funcional de trabajo.</t>
  </si>
  <si>
    <t>35004130 - IES SANTA MARIA DE GUIA</t>
  </si>
  <si>
    <t>Las propias de su categoria laboral.</t>
  </si>
  <si>
    <t>38001395 - CEIP JUAN GARCIA PEREZ</t>
  </si>
  <si>
    <t>AYUDANTE COCINA</t>
  </si>
  <si>
    <t>Conducción, cuidado y mantenimiento de los vehículos en que presta sus servicios. Las propias de su categoria laboral.</t>
  </si>
  <si>
    <t>392440 - SERVICIO CONTRATACIÓN ADVA.Y ADMÓN.GNRAL</t>
  </si>
  <si>
    <t>3407110 - CENTROS NO CODIFICADOS</t>
  </si>
  <si>
    <t>38011856 - IES TAMAIMO</t>
  </si>
  <si>
    <t>38010141 - CEAD SANTA CRUZ DE TENERIFE</t>
  </si>
  <si>
    <t>473740 - ESCUELA INFANTIL EL DRAGO</t>
  </si>
  <si>
    <t>473240 - ESCUELA INFANTIL LA ASUNCION</t>
  </si>
  <si>
    <t>427140 - AGENCIA CANARIA DE PROTECCIÓN DEL M.N.</t>
  </si>
  <si>
    <t>427240 - AGENCIA CANARIA DE PROTECCIÓN DEL M.N.</t>
  </si>
  <si>
    <t>474940 - SRV. DE INSTRUCCION</t>
  </si>
  <si>
    <t>- Apoyo técnico a la Sección en la tramitación de expedientes sancionadores y de restauración de la realidad física alterada. - Elaboración de informes facultativos. - Las que además se establezcan según la categoría profesional definidas en el Convenio.</t>
  </si>
  <si>
    <t>346740 - D.GRAL.PATRIMONIO Y CONTRATACIÓN</t>
  </si>
  <si>
    <t>347040 - SERV.PATRIMONIO EN TFE Y PARQUE MÓVIL</t>
  </si>
  <si>
    <t>CAC</t>
  </si>
  <si>
    <t>35010506 - IES IINGENIO</t>
  </si>
  <si>
    <t>359740 - VICECONSEJERÍA DEL SECTOR PRIMARIO</t>
  </si>
  <si>
    <t>3465010 - SERVICIO COORDINACIÓN DEL ORGANISMO PAG.</t>
  </si>
  <si>
    <t>470340 - SERVICIO DIRECCIÓN TÉCNICA  ORGAN. PAG.</t>
  </si>
  <si>
    <t>347140 - D.G. ASUNTOS EUROPEOS</t>
  </si>
  <si>
    <t>347340 - SERVICIO DE ASUNTOS ECONÓM. CON LA U.E.</t>
  </si>
  <si>
    <t>Análisis, informe y asesoramiento en asuntos relacionados con la Unión Europea. Seguimiento del modelo canario de integración en la Unión Europea. Las propias de la categoría.</t>
  </si>
  <si>
    <t>38006812 - CEIP EMETERIO GUTIÉRREZ ALBELO</t>
  </si>
  <si>
    <t>395940 - D.G. DE CENTROS, INFRAEST Y PROMO EDUCAT</t>
  </si>
  <si>
    <t>471940 - SERV.PROGR.CONTRAT.Y EQUIPAMIENTO</t>
  </si>
  <si>
    <t>38009692 - IES ANAGA</t>
  </si>
  <si>
    <t>38007646 - RE. J. VEGA HERNANDEZ</t>
  </si>
  <si>
    <t>38015217 - IES SAN MIGUEL</t>
  </si>
  <si>
    <t>358340 - DIRECCIÓN GENERAL DE AGRICULTURA</t>
  </si>
  <si>
    <t>471440 - UNIDAD DE APOYO A LA D.G. DE AGRICULTURA</t>
  </si>
  <si>
    <t>Las propias de su categoria segun Convenio Colectivo.</t>
  </si>
  <si>
    <t>3450710 - SECRETARÍA GENERAL TÉCNICA</t>
  </si>
  <si>
    <t>3452210 - SRV.CONTRATACIÓN ADMTVA Y ADMÓN GENERAL</t>
  </si>
  <si>
    <t>-Distribución de documentos y correspondencia -Manejo de máquinas reproductoras de encuadernación -Traslados menores de material, mobiliario y enseres -Atención al público -Las que además se establezcan según la categoría profesional en el Convenio Colectivo</t>
  </si>
  <si>
    <t>38004815 - CEIP SAN MIGUEL</t>
  </si>
  <si>
    <t>413340 - SERV.PLANIF.GESTION Y ADMINISTRAC.</t>
  </si>
  <si>
    <t>38011844 - IES LAS GALLETAS</t>
  </si>
  <si>
    <t>38011509 - IES SAN MATIAS</t>
  </si>
  <si>
    <t>475040 - SRV. SECRETARIADO ORG. COLEGIADOS</t>
  </si>
  <si>
    <t>- Apoyo técnico y tareas de colaboración técnica en la tramitación de expedientes del servicio.. - Elaboración de informes facultativos. -Atención, asesoramiento e informe a los administrados sobre la situación de los expedientes que les afecten. - Gestión de información interna y externa. - Las que además se establezcan según la categoría profesional definidas en el Convenio.</t>
  </si>
  <si>
    <t>38000093 - CEIP TIJOCO  BAJO</t>
  </si>
  <si>
    <t>3451810 - SECRETARÍA GENERAL TÉCNICA</t>
  </si>
  <si>
    <t>3454010 - SERVICIO DE INFORMÁTICA</t>
  </si>
  <si>
    <t>470040 - SERVICIO DE CAPACITACION AGRARIA</t>
  </si>
  <si>
    <t>38003173 - CEIP MAYANTIGO</t>
  </si>
  <si>
    <t>422240 - SERVICIO DE EMPLEO II</t>
  </si>
  <si>
    <t>471240 - SERVICIO DE DESARROLLO PESQUERO</t>
  </si>
  <si>
    <t>38003276 - IES JOSE MARIA PEREZ PULIDO</t>
  </si>
  <si>
    <t>38012010 - IES LAS BREÑAS</t>
  </si>
  <si>
    <t>395340 - EQUIPOS DE ORIENT.EDUC.Y PISCOP.TF.</t>
  </si>
  <si>
    <t>38007075 - CEO JUAN XXIII</t>
  </si>
  <si>
    <t>360440 - DIRECCIóN GENERAL DE GANADERíA</t>
  </si>
  <si>
    <t>471740 - SERV. DE PRODUC.,MEJORA Y COMERC.GANADER</t>
  </si>
  <si>
    <t>3U00</t>
  </si>
  <si>
    <t>38003392 - CEIP ACENTEJO</t>
  </si>
  <si>
    <t>471540 - SERV.DE PRODUCCION Y REG.AGRICOLAS</t>
  </si>
  <si>
    <t>423640 -  OFICINA  EMPLEO LOS LLANOS DE ARIDANE</t>
  </si>
  <si>
    <t>38999998 - CENTROS NO CODIFICADOS</t>
  </si>
  <si>
    <t>422640 -  OFICINA  EMPLEO LA LAGUNA</t>
  </si>
  <si>
    <t>3407810 - CENTROS NO CODIFICADOS</t>
  </si>
  <si>
    <t>35010002 - CEIP LA GARITA</t>
  </si>
  <si>
    <t>35001116 - CEIP SAN JOSE ARTESANO</t>
  </si>
  <si>
    <t>35002984 - IES POLITECNICO LAS PALMAS</t>
  </si>
  <si>
    <t>396040 - PTOS.APOYO  DTOR.GRAL.CTROS E INFR. EDU</t>
  </si>
  <si>
    <t>35008664 - CEEE PETRA LORENZO</t>
  </si>
  <si>
    <t>409840 - SRV. GEST. PENSIONES Y AYUD.INTEGR.</t>
  </si>
  <si>
    <t>413640 - SRV. PROGRAM. PREVENC. Y PROTEC. MENORES</t>
  </si>
  <si>
    <t>38011583 - IES SAN SEBASTIAN DE LA GOMERA</t>
  </si>
  <si>
    <t>3385410 - PROTECCIÓN DE LOS VEGETALES</t>
  </si>
  <si>
    <t>3386310 - PRODUCCIÓN ANIMAL - PASTOS Y FORRAJES</t>
  </si>
  <si>
    <t>35007374 - CPM LAS PALMAS DE GRAN CANARIA</t>
  </si>
  <si>
    <t>424140 -  OFICINA  EMPLEO PUERTO DE  LA LUZ</t>
  </si>
  <si>
    <t>421740 - SERVICIO FORMACION I</t>
  </si>
  <si>
    <t>35004117 - RE SANTA MARÍA DE GUIA</t>
  </si>
  <si>
    <t>35010130 - IES GRAN CANARIA</t>
  </si>
  <si>
    <t>35003848 - IES TABLERO I (AGUAÑAC)</t>
  </si>
  <si>
    <t>459540 - DIREC.GRAL.TELECOMUNICAC.Y NUEVAS TECNOL</t>
  </si>
  <si>
    <t>3405310 - AREA  TELECOMUNICACIONES Y SISTEMAS</t>
  </si>
  <si>
    <t>Análisis y programación de aplicaciones. Depuración y corrección de errores existentes en las mismas. Instalación de aquéllas. Soporte técnico y logístico a los usuarios. Las propias de la categoría.</t>
  </si>
  <si>
    <t>35003812 - CEO TUNTE</t>
  </si>
  <si>
    <t>35008275 - CEIP PEDRO LEZCANO</t>
  </si>
  <si>
    <t>35004841 - CEEE ALCALDE ENRIQUE JORGE</t>
  </si>
  <si>
    <t>424740 -  OFICINA  EMPLEO MASPALOMAS</t>
  </si>
  <si>
    <t>360340 - SERVICIO DE SANIDAD VEGETAL</t>
  </si>
  <si>
    <t>35006436 - CEIP PROFESOR CARLOS SOCAS MUÑOZ</t>
  </si>
  <si>
    <t>422440 -  OFICINA  EMPLEO GENERAL MOLA</t>
  </si>
  <si>
    <t>474040 - ESCUELA INFANTIL S.M. DE GUIA</t>
  </si>
  <si>
    <t>Colabora en estudios y proyectos</t>
  </si>
  <si>
    <t>3449410 - DIRECCIÓN GENERAL DEPENDENCIA Y DISCAPAC</t>
  </si>
  <si>
    <t>472940 - CENTRO BASE LAS PALMAS</t>
  </si>
  <si>
    <t>Las propias de su categoría según Convenio Colectivo, en materia de pesca y aguas</t>
  </si>
  <si>
    <t>38002077 - IES NICOLAS ESTEVEZ BORGES</t>
  </si>
  <si>
    <t>Gestión económico-administrativa de prácticas en empresas, becas y ayudas de alumnos. Gestión de reclamaciones.</t>
  </si>
  <si>
    <t>423140 -  OFICINA  EMPLEO ICOD DE LOS VINOS</t>
  </si>
  <si>
    <t>460940 - SRV.RR.HH.:APOYO A ORGANOS JUDICIAL</t>
  </si>
  <si>
    <t>Las propias de la categoria .TSJC.</t>
  </si>
  <si>
    <t>35008068 - IES JOSE FRUGONI PEREZ</t>
  </si>
  <si>
    <t>3499110 - DIRECCIÓN GENERAL DE ENERGÍA</t>
  </si>
  <si>
    <t>3423710 - SERV. COORDINACIÓN ADMINISTRATIVA</t>
  </si>
  <si>
    <t>Tramitación de propuestas de inicio y de resolución de expedientes sancionadores en materia de energía. Tramitación de expedientes de expropiación forzosa. Relaciones con los expropiados, beneficiados y Comisión de Valores en Canarias. Tramitación de Recursos de alzada. Las propias de la categoría.</t>
  </si>
  <si>
    <t>419240 - INST.CANARIO DE HEMODO.Y HEMOTE.</t>
  </si>
  <si>
    <t>419340 - INST.CANARIO DE HEMODO. Y HEMOTE.</t>
  </si>
  <si>
    <t>419540 - SERV.TEC.CENTROS TRANSF.</t>
  </si>
  <si>
    <t>LAS PROPIAS DE SU CATEGORÍA.</t>
  </si>
  <si>
    <t>422040 - SERV. D INTERMEDIACION Y COLOCACION</t>
  </si>
  <si>
    <t>colabora estudios y proyectos</t>
  </si>
  <si>
    <t>3388110 - C.PROFES. ARUCAS</t>
  </si>
  <si>
    <t>Las propias de su categoría según Convenio Colectivo</t>
  </si>
  <si>
    <t>3212410 - BIBLIOTECA PUBLICA LAS PALMAS</t>
  </si>
  <si>
    <t>35008482 - CEIP LAURISILVA</t>
  </si>
  <si>
    <t>386640 - DIREC.GRAL.DE ORDEN. Y  PROMOCION TURIST</t>
  </si>
  <si>
    <t>387740 - SERVICIO DE ORDENACION TURISTICA</t>
  </si>
  <si>
    <t>TRAMITACIÓN SEGUIMIENTO Y CUSTODIA DE EXPEDIENTES. LAS PROPIAS DE LA CATEGORÍA LABORAL DEFINIDAS EN EL CONVENIO COLECTIVO</t>
  </si>
  <si>
    <t>385740 - DIRECCION GENERAL DE TRANSPORTES</t>
  </si>
  <si>
    <t>386340 - SRV. ECONÓMICO</t>
  </si>
  <si>
    <t>-Apoyo en las funciones del Servicio -Las que además se establezcan según la categoría profesional en el Convenio Colectivo</t>
  </si>
  <si>
    <t>424340 -  OFICINA  EMPLEO  ARUCAS</t>
  </si>
  <si>
    <t>460140 - SERV.PROV.MEDIOS MATERIAL A ORG.ADMÓN.JU</t>
  </si>
  <si>
    <t>Apoyo jurídico a la Jefatura del Servicio de Contratación y Equipamiento. Las propias de la categoría.</t>
  </si>
  <si>
    <t>35007908 - CEIP PABLO NERUDA</t>
  </si>
  <si>
    <t>424040 -  OFICINA  EMPLEO  RAFAEL CABRERA</t>
  </si>
  <si>
    <t xml:space="preserve"> Gestión  de expedientes de control financiero relativos a  proyectos  de Formación ocupacional.   Seguimiento de  expedientes de justificación de subvenciones cofinanciadas por el F.S.E</t>
  </si>
  <si>
    <t>348140 - VICECONS. DE ECONOM. E INTERNACIONALIZAC</t>
  </si>
  <si>
    <t>347940 - SERVICIO DE COORDINACIÓN Y ASUNTOS GLES.</t>
  </si>
  <si>
    <t>Reprografía, fax, traslado de documentación, material de oficina, mobiliario y cualesquiera otros utensilios. Valija. Correo. Correspondencia y atención al público. Las propias de la categoría.</t>
  </si>
  <si>
    <t>423940 -  OFICINA  EMPLEO ARENALES</t>
  </si>
  <si>
    <t>35010488 - IES EL CARRIZAL</t>
  </si>
  <si>
    <t xml:space="preserve">-Apoyo administrativo en la tramitación y seguimiento de los procedimientos y actuaciones que se lleven a cabo en el Servicio -Las que además se establezcan según la categoría profesional en el Convenio Colectivo </t>
  </si>
  <si>
    <t>35009899 - IES NUEVA ISLETA TONY GALLARDO</t>
  </si>
  <si>
    <t>341340 - DIREC.GRAL.PLANIFICACION Y PRESUP.</t>
  </si>
  <si>
    <t>341940 - SERVICIO POLÍTICAS PRESUPUESTARIAS</t>
  </si>
  <si>
    <t>Las que establece el Convenio en vigor</t>
  </si>
  <si>
    <t>388140 - SERVICIO DE ESTUDIO E INVESTIGACION</t>
  </si>
  <si>
    <t>APOYO EN LAS FUNCIONES DEL SERVICIO. COLABORACIÓN EN GESTIÓN DE EXPEDIENTES DE GASTOS. TRAMITACIÓN DE PRUEBAS SELECTIVAS Y EXPEDICIÓN DE TÍTULOS OFICIALES. LAS PROPIAS DE LA CATEGORÍA LABORAL DEFINIDAS EN EL CONVENIO COLECTIVO</t>
  </si>
  <si>
    <t>35003976 - IES TAMOGANTE</t>
  </si>
  <si>
    <t>474340 - ESCUELA INFANTIL LA ATALAYA</t>
  </si>
  <si>
    <t>35009875 - IES LA ALDEA DE SAN NICOLAS</t>
  </si>
  <si>
    <t>35002911 - IES PEREZ GALDOS</t>
  </si>
  <si>
    <t>411140 - CENTRO DE DIA AGAETE</t>
  </si>
  <si>
    <t>469740 - SERVICIO DE REINTEGRO DE SUBVENCIONES</t>
  </si>
  <si>
    <t>Las propias de su categoría según Convenio Colectivo, en materia de reintegro de subvenciones</t>
  </si>
  <si>
    <t>35004932 - CEIP TASARTE</t>
  </si>
  <si>
    <t>3181310 - SERVICIO DE RECURSOS HUMANOS</t>
  </si>
  <si>
    <t>35010294 - IES PROF. JUAN PULIDO CASTRO</t>
  </si>
  <si>
    <t>469840 - SERV.ESTRUCT.AGRAR.Y DESAR.RURAL</t>
  </si>
  <si>
    <t>Las propias de su categoría según Convenio Colectivo, en materia de agricultura y desarrollo rural</t>
  </si>
  <si>
    <t>380340 - SERV.ASUNTOS GRALES, CONS, FORMAC.Y NORM</t>
  </si>
  <si>
    <t>Control y gestión de la base de datos de información al consumidor. Procedimiento, tramitación y archivo de reclamaciones. Atención al público y telefónica. Las propias de la categoría.</t>
  </si>
  <si>
    <t>421940 - SUDIRECCION DE EMPLEO</t>
  </si>
  <si>
    <t>Estudios y proyectos caracter superior.</t>
  </si>
  <si>
    <t>424540 -  OFICINA  EMPLEO TELDE</t>
  </si>
  <si>
    <t>35009361 - IES SANTO TOMAS DE AQUINO</t>
  </si>
  <si>
    <t>35009140 - CEIP LA LAJITA</t>
  </si>
  <si>
    <t>35010452 - IES LA OLIVA</t>
  </si>
  <si>
    <t>35010476 - IES CORRALEJO</t>
  </si>
  <si>
    <t>469340 - SERVICIO OFICINA PRESUPUESTARIA</t>
  </si>
  <si>
    <t>3407710 - CENTROS NO CODIFICADOS</t>
  </si>
  <si>
    <t>35003630 - IES SAN DIEGO DE ALCALA</t>
  </si>
  <si>
    <t>3388510 - C.PROFES. LANZAROTE</t>
  </si>
  <si>
    <t>35007741 - CEIP CAPELLANÍA DEL YÁGABO</t>
  </si>
  <si>
    <t>35010373 - IES ARRECIFE</t>
  </si>
  <si>
    <t>412840 - CASA DEL MAR DE ARRECIFE</t>
  </si>
  <si>
    <t>35007398 - IES LAS SALINAS</t>
  </si>
  <si>
    <t>35000306 - EA PANCHO LASSO</t>
  </si>
  <si>
    <t>3407210 - CENTROS NO CODIFICADOS</t>
  </si>
  <si>
    <t>38011339 - IES CANDIDO MARANTE EXPOSITO</t>
  </si>
  <si>
    <t>38003513 - CEIP NUESTRA SEÑORA DE LA CONCEPCION</t>
  </si>
  <si>
    <t>38001814 - CEO MARIO LHEMERT VALIERT</t>
  </si>
  <si>
    <t>38003574 - IES VILLALBA HERVAS</t>
  </si>
  <si>
    <t>470140 - UNIDAD DE APOYO  A LA VICECONSEJERÍA</t>
  </si>
  <si>
    <t>Estudio e informe   en temas  relacionados con la Unión Europea. Las propias de su categoría laboral según Convenio Colectivo.</t>
  </si>
  <si>
    <t>38002193 - CEIP ANGELES BERMEJO</t>
  </si>
  <si>
    <t>353240 - VICEC. DE INFRAESTRUCTURAS Y TRANSPORTES</t>
  </si>
  <si>
    <t>353640 - SRV. LABORATORIOS Y CALIDAD CONSTRUCCIÓN</t>
  </si>
  <si>
    <t>-Coordinación de las actividades del laboratorio y asignación de tareas a los analistas -Supervisión de ensayos y realización de registros de resultados -Apoyo en el control de calidad de los ensayos -Las que además se establezcan según su categoría profesional en el Convenio Colectivo</t>
  </si>
  <si>
    <t>Las propias de la categoria, bajo la coordinación de la Dirección del Instituto de Medicina Legal de Santa Cruz de Tenerife. Información y asesoramiento técnico a los Tribunales, Juzgados, Fiscalías y órganos técnicos en materia de su disciplina profesional. Actuación tanto a nivel individual como interprofesional, elaborando los informes sociales solicitados por los órganos mencionados, así como la colaboración con los restantes miembros de los equipos técnicos para el desarrollo de las mencionadas funciones. 1ª Inst. Familia.</t>
  </si>
  <si>
    <t>38011984 - IES ALCALDE BERNABÉ RODRÍGUEZ</t>
  </si>
  <si>
    <t>38011777 - IES TEGUESTE</t>
  </si>
  <si>
    <t>38008742 - CEIP OFRA VISTABELLA</t>
  </si>
  <si>
    <t xml:space="preserve">-Confección, tramitación y seguimiento de los documentos administrativos del Servicio -Archivo, cálculo y manejo de ordenadores y máquinas similares -Información al público -Las que además se establezcan según la categoría profesional en el Convenio Colectivo. </t>
  </si>
  <si>
    <t>Estudios y proyectos de carácter superior</t>
  </si>
  <si>
    <t>3403310 - SERVICIO FOMENTO Y PROMOCIÓN</t>
  </si>
  <si>
    <t>Informe, valoración y apoyo técnico en relación con:  la  gestión de  la calidad de las entidades agrarias-  planificación estratégica  de  la calidad agroalimentaria- productos de calidad-  localización de nichos de  calidad  agroalimentaria y su repercusión en el mundo rural-  símbolo gráfico-  análisis  económicos  de  mercados- competencia técnica de las entidades de la certificación de productos- memoria técnica de  subvenciones- las  demás propias de su categoría, etcétera.</t>
  </si>
  <si>
    <t>38008717 - IES JOSE DE ANCHIETA</t>
  </si>
  <si>
    <t>468840 - SERVICIO BIODIVERSIDAD</t>
  </si>
  <si>
    <t>-Elaboración de planes de especies amenazadas -Informe y propuesta sobre autorización de especies protegidas -Informes y análisis sobre biodiversidad y propuesta de actuaciones relativas a su conservación -Conservación en el medio marino -Gestión de los catálogos regionales de especies introducidas -Apoyo a las funciones del Servicio -Las que además se establezcan según la categoría profesional en el Convenio Colectivo</t>
  </si>
  <si>
    <t>352440 - AREA DE AGUAS</t>
  </si>
  <si>
    <t>Las propias del Convenio Colectivo</t>
  </si>
  <si>
    <t>319940 - SRV.DE ASUNTOS GENERALES.</t>
  </si>
  <si>
    <t>Conducción, cuidado y mantenimiento de los vehículos en que presta servicios. Asistencia, en sustitución del Ordenanza Mayor, y bajo la dirección del Secretario/a General, al Consejo de Gobierno y a los órganos colegiados adscritos a la Presidencia del Gobierno o a los que ésta preste apoyo administrativo. Las propias de su categoría laboral.</t>
  </si>
  <si>
    <t>424840 -  OFICINA  EMPLEO ARRECIFE</t>
  </si>
  <si>
    <t>422740 -  OFICINA  EMPLEO TACORONTE</t>
  </si>
  <si>
    <t>35009723 - EOI ARRECIFE.</t>
  </si>
  <si>
    <t>38002791 - IES LA LABORAL DE LA LAGUNA</t>
  </si>
  <si>
    <t>35004683 - CEIP VALSEQUILLO</t>
  </si>
  <si>
    <t>347240 - APOYO A LA DIRECCIÓN GENERAL</t>
  </si>
  <si>
    <t>Traducciones directas e inversas de documentos de relevancia europea elaborados por el Gobierno de Canarias o por otras regiones o instituciones europeas. Las propias de la categoría.</t>
  </si>
  <si>
    <t>38011959 - IES LAS VEREDILLAS</t>
  </si>
  <si>
    <t>38000202 - CEO SANTIAGO APOSTOL</t>
  </si>
  <si>
    <t>38006204 - IES TOMAS IRIARTE</t>
  </si>
  <si>
    <t>38010694 - IES SAN NICOLAS</t>
  </si>
  <si>
    <t>3385610 - SECCIÓN DE APOYO</t>
  </si>
  <si>
    <t>38002478 - CEIP LA VERDELLADA</t>
  </si>
  <si>
    <t>472840 - CENTRO BASE S/C DE TENERIFE</t>
  </si>
  <si>
    <t>35006680 - RE HARIA</t>
  </si>
  <si>
    <t>35010397 - IES TINAJO</t>
  </si>
  <si>
    <t>424640 -  OFICINA  EMPLEO VECINDARIO</t>
  </si>
  <si>
    <t>35001438 - IES RAMON MENENDEZ PIDAL</t>
  </si>
  <si>
    <t>35000100 - RE ARINAGA</t>
  </si>
  <si>
    <t>35009395 - IES FERIA DEL ATLANTICO</t>
  </si>
  <si>
    <t>38002508 - CEIP PRACTICAS ANEJAS E.U.P.</t>
  </si>
  <si>
    <t>35005237 - CEIP ALDEA BLANCA</t>
  </si>
  <si>
    <t>376240 - SERV.COORDINACION TECNICA</t>
  </si>
  <si>
    <t>413440 - SRV. PROGRAMAS DE ADOPCIÓN DE MENORES</t>
  </si>
  <si>
    <t>350840 - DIREC. GRAL DE INFRAESTRUCTURA VIARIA</t>
  </si>
  <si>
    <t>351340 - ÁREA TÉCNICA</t>
  </si>
  <si>
    <t>- Confección, tramitación y seguimiento de los documentos administrativos del Servicio - Archivo, cálculo y manejo de ordenadores y de las herramientas ofimáticas, así como cualquier máquina similar -Las que además se establezcan según la categoría profesional en el Convenio Colectivo</t>
  </si>
  <si>
    <t>3407410 - CENTROS NO CODIFICADOS</t>
  </si>
  <si>
    <t xml:space="preserve">- Emisión de informes técnicos. - Tareas de apoyo técnico a las labores de inspección. - Elaboración de informes, medición y valoración de actuaciones denunciadas con toma de datos en el lugar de ubicación. - Las que además se establezcan según la categoría profesional definida en el Convenio. </t>
  </si>
  <si>
    <t>3444410 - AGENCIA TRIBUTARIA CANARIA</t>
  </si>
  <si>
    <t>342740 - SERV. INFORMA. Y ASISTENCIA AL CONTRIBU.</t>
  </si>
  <si>
    <t>419440 - SERVICIO PROMOCION.</t>
  </si>
  <si>
    <t>COORD. DE LAS CAMPAÑAS DE PROMOCIÓN.</t>
  </si>
  <si>
    <t>RECONOCIMIENTO DONANTES.</t>
  </si>
  <si>
    <t>35009103 - CEEE NUESTRA SEÑORA DE LOS VOLCANES</t>
  </si>
  <si>
    <t>320140 - SERVICIO ASUNTOS ADMINISTRATIVOS</t>
  </si>
  <si>
    <t>3388410 - C.PROFES. GRAN TARAJAL</t>
  </si>
  <si>
    <t>Las propias de su categoria laboral definidas en el Convenio Colectivo.</t>
  </si>
  <si>
    <t>338240 - SERV.ORGANIZACIÓN Y GESTIÓN.DE RECURSOS</t>
  </si>
  <si>
    <t>35009383 - IES PRIMERO DE MAYO</t>
  </si>
  <si>
    <t>420940 - SERVICIO DE GESTION ECON ,PREP Y PLANIF</t>
  </si>
  <si>
    <t>3453610 - SERVICIO RÉGIMEN JURÍDICO</t>
  </si>
  <si>
    <t>-Confección, tramitación y seguimiento de los documentos administrativos del servicio. -Archivo, cálculo y manejo de ordenadores y de las herramientas ofimáticas, así como cualquier máquina similar. -Cotejo, emisión de copias selladas y copias compulsadas de los documentos y expedientes tramitados en el servicio. -Las que además se establezcan según su categoría profesional en el Convenio Colectivo.</t>
  </si>
  <si>
    <t>471340 - SERVICIO DE INSPECCION PESQUERA</t>
  </si>
  <si>
    <t>35008561 - IES MESA Y LOPEZ</t>
  </si>
  <si>
    <t>Conducción, cuidado y mantenimiento de los vehículos en que presta sus servicios. Las propias de su categoría laboral.</t>
  </si>
  <si>
    <t xml:space="preserve">-Confección,tramitación y seguimiento de los documentos administrativos del Servicio -Archivo,cálculo y manejo de ordenadores y de las herramientas ofimáticas, así como cualquier máquina similar -Las que además se establezcan según la categoría profesional en el Convenio Colectivo </t>
  </si>
  <si>
    <t>35004063 - CEIP PIEDRA DE MOLINO</t>
  </si>
  <si>
    <t>473940 - ESCUELA INFANTIL LAS FOLIAS</t>
  </si>
  <si>
    <t>3380010 - ÁREA:SRV.ESTRATEGIA E INFORMACIÓN TERRIT</t>
  </si>
  <si>
    <t xml:space="preserve">-Clasificación, tratamiento y organización de los expedientes de instrumentos de planeamiento territorial, urbanísticos y de los espacios naturales del archivo de planeamiento -Mantenimiento, custodia y gestión de los expedientes que integran el archivo de planeamiento   de la Consejería -Atención de solicitudes de información del archivo de planeamiento territorial y sistema de información territorial -Carga, mantenimiento y gestión de datos del archivo digital de planeamiento y supervisión de las aplicaciones informáticas de consulta del archivo digital -Informe y propuesta de mejoras del archivo de planeamiento -Las que además se establezcan según la categoría profesional en el Convenio Colectivo </t>
  </si>
  <si>
    <t>35008135 - CEIP DOCTOR JUAN NEGRIN</t>
  </si>
  <si>
    <t>Colabora seguimiento expedientes de justificación de subvenciones cofinanciadas por el F.S.E</t>
  </si>
  <si>
    <t>467740 - ÁREA:SRV.ORDENACIÓN LITORAL OR</t>
  </si>
  <si>
    <t xml:space="preserve">-Confección, tramitación y seguimiento de los documentos administrativos del Servicio -Archivo, cálculo y manejo de ordenadores y máquinas similares -Las que además se establezcan según su categoría profesional en el Convenio Colectivo </t>
  </si>
  <si>
    <t>35009322 - IES PABLO MONTESINOS</t>
  </si>
  <si>
    <t>35000574 - CEIP CAIDEROS</t>
  </si>
  <si>
    <t>338440 - SERV.CONTR.FINANC.FONDO COMUNITARIO</t>
  </si>
  <si>
    <t>Las propias en materia de auditoría así como las que establece el convenio en vigor y las exigidas por las disposiciones legales y reglamentarias.</t>
  </si>
  <si>
    <t>3407610 - CENTROS NO CODIFICADOS</t>
  </si>
  <si>
    <t>38001644 - IES MENCEY ACAYMO</t>
  </si>
  <si>
    <t>Las establecidas en la L.O.5/2000, bajo la coordinación de la Dirección del Instituto de Medicina Legal de Santa Cruz de Tenerife. Las propias de la categoria.</t>
  </si>
  <si>
    <t>346040 - DIRECCIÓN GRAL.PROMOCIÓN ECONÓMICA</t>
  </si>
  <si>
    <t>346540 - SERV.RELAC.ECONÓM.CON UNIÓN EUROPEA</t>
  </si>
  <si>
    <t>Gestión, estudio y propuesta de carácter superior en relación con el modelo canario de integración en la Unión Europea, ayudas comunitarias, Régimen Espcífico de Abastecimiento y Registro de Operadores, así como otras tareas que le asigne el Jefe de la Unidad dentro de las competencias de la misma. Las propias de la Categoría.</t>
  </si>
  <si>
    <t>401340 - Secretaría General Técnica</t>
  </si>
  <si>
    <t>402140 - SERVICIO DE PERSONAL</t>
  </si>
  <si>
    <t>Apoyo superior a la gestión económico-administrativa de la Sección. Apoyo a la gestión general de las acciones formativas.</t>
  </si>
  <si>
    <t>-Realización de ensayos bajo la supervisión del Técnico especialista -Colaboración en la toma y registro de resultados -Mantenimiento del material y equipamiento del laboratorio -Las que además se establezcan según su categoría profesional en el Convenio Colectivo</t>
  </si>
  <si>
    <t>422540 -  OFICINA  EMPLEO TACO</t>
  </si>
  <si>
    <t>Mediación e información al consumidor en materia de arbitraje de consumo, así como gestión administrativa de las reclamaciones y denuncias y trámite de expedientes del Sistema Arbitral de Consumo. Asistencia a vistas a órganos arbitrales. Las propias de la categoría.</t>
  </si>
  <si>
    <t>423240 -  OFICINA  EMPLEO GRANADILLA DE ABONA</t>
  </si>
  <si>
    <t>439040 - DIRECCION DE AREA DE TENERIFE</t>
  </si>
  <si>
    <t>439340 - UNIDAD INSPECC. SANITARIA Y LABORATORIO</t>
  </si>
  <si>
    <t>Titulado Superior-Apoyo al Area de Salud Publica y Laboratorio</t>
  </si>
  <si>
    <t>469240 - SERVICIO DE REGIMEN JURíDICO</t>
  </si>
  <si>
    <t>38002831 - IES CANARIAS CABRERA PINTO</t>
  </si>
  <si>
    <t>38004931 - RE S.S. DE LA GOMERA</t>
  </si>
  <si>
    <t>35010269 - IES TEROR</t>
  </si>
  <si>
    <t>3309410 - SERV.COOPERACIÓN TERRIT. Y PROG.EUROPEOS</t>
  </si>
  <si>
    <t>471840 - SERV. DE INDUS., REG. Y BIENESTAR ANIMAL</t>
  </si>
  <si>
    <t>38011133 - IES EL CHAPATAL</t>
  </si>
  <si>
    <t>344040 - DELEGACION TRIBUTARIA INSULAR LANZAROTE</t>
  </si>
  <si>
    <t xml:space="preserve">Las propias de la categoría laboral definidas en el Convenio Colectivo </t>
  </si>
  <si>
    <t>392740 - SERVICIO DE INFORMATICA</t>
  </si>
  <si>
    <t xml:space="preserve"> Participar en el mantenimiento y admon. de los sistemas. Realizacion de programas, rutinas y modulos</t>
  </si>
  <si>
    <t>423840 -  OFICINA  EMPLEO  SAN SEBASTIAN GOMERA</t>
  </si>
  <si>
    <t>344940 - D.GRAL.DEL TESORO Y POLÍTICA FINAN.</t>
  </si>
  <si>
    <t>345440 - SERVICIO DE INSTITUCIONES FINANCIERAS</t>
  </si>
  <si>
    <t>3404510 - SERV. DE ASOCIACIONISMO AGRARIO</t>
  </si>
  <si>
    <t xml:space="preserve"> Las propias de su categoria según Convenio Colectivo.</t>
  </si>
  <si>
    <t>38006150 - IES ANDRES BELLO</t>
  </si>
  <si>
    <t>Apoyo superior en la gestión económica de subvenciones de formación</t>
  </si>
  <si>
    <t>Las propias de su categoria laboral definidas en el convenio colectivo</t>
  </si>
  <si>
    <t>35007994 - IES GUANARTEME</t>
  </si>
  <si>
    <t>35000173 - CEO LA ANTIGUA</t>
  </si>
  <si>
    <t>35008652 - CEEE MARENTE</t>
  </si>
  <si>
    <t>422340 -  OFICINA  EMPLEO TOME CANO</t>
  </si>
  <si>
    <t>473140 - ESCUELA INFANTIL ANAGA</t>
  </si>
  <si>
    <t>38011169 - EOI LOS CRISTIANOS</t>
  </si>
  <si>
    <t>437140 - DIR.GRAL.DE RECURSOS HUMANOS</t>
  </si>
  <si>
    <t>3438810 - SERVICIO DE PERSONAL ESTATUTARIO</t>
  </si>
  <si>
    <t>Las propias de su categoría profesional. Seguimiento del Capítulo I</t>
  </si>
  <si>
    <t>475340 - SRV./REG.JURIDICO, REG. Y SANCIONES</t>
  </si>
  <si>
    <t>Tramitacion y coordinacion de los asuntos de personal</t>
  </si>
  <si>
    <t>410740 - CENTRO DE DIA LAS PALMAS</t>
  </si>
  <si>
    <t>35005419 - CEIP SALVADOR MANRIQUE DE LARA</t>
  </si>
  <si>
    <t>3212110 - EQUIPOS DE ORIENT.EDUCAT.PSICOP.LP</t>
  </si>
  <si>
    <t>38004487 - CEIP SANTA CRUZ CALIFORNIA</t>
  </si>
  <si>
    <t>38600033 - RE. HERMANO PEDRO</t>
  </si>
  <si>
    <t>396340 - UNIDAD TEC.DE CONSTRUCCIONES DE S/C</t>
  </si>
  <si>
    <t>35000321 - IES ZONZAMAS</t>
  </si>
  <si>
    <t>392840 - DIRECCIÓN TERRITORIAL EDUCACIÓN L/P</t>
  </si>
  <si>
    <t>38003963 - IES AGUSTIN DE BETHENCOURT</t>
  </si>
  <si>
    <t>35010221 - IES JANDIA</t>
  </si>
  <si>
    <t>Funciones propias de archivo en la Administración de Justicia. Las propias de la categoría.</t>
  </si>
  <si>
    <t>467140 - VICEC.LUCHA CONTRA CAMBI CLIMÁTICO</t>
  </si>
  <si>
    <t>468740 - SRV. CAMBIO CLIMÁTICO E INFOR. AMBIENTAL</t>
  </si>
  <si>
    <t xml:space="preserve">-Apoyo técnico en las funciones del Servicio. -Coordinación del Centro de Información Ambiental de Canarias (CIMAC) y sus relaciones con la Oficina Canaria de Información y Atención Ciudadana. -Propuesta y coordinación de actuaciones para la coordinación de la política de publicaciones, material divulgativo y fondos documentales de la Viceconsejería de Medio Ambiente.  -Las que además se establezcan según su categoría profesional en el convenio colectivo. </t>
  </si>
  <si>
    <t>387940 - SERVICIO DE INSPECCION Y SANCIONES</t>
  </si>
  <si>
    <t>APOYO JURÍDICO EN LAS FUNCIONES DEL SERVICIO. ELABORACIÓN DE INFORMES DE RECURSOS Y TRAMITACIÓN DE EXPEDIENTES SANCIONADORES. LAS PROPIAS DE LA CATEGORÍA LABORAL DEFINIDAS EN EL CONVENIO COLECTIVO</t>
  </si>
  <si>
    <t>-Apoyo técnico en las funciones del área de laboratorio y calidad de la construcción -Las que además se establezcan según la categoría profesional en el Convenio Colectivo</t>
  </si>
  <si>
    <t>3451910 - UNIDAD DE APOYO A LA SGT</t>
  </si>
  <si>
    <t>Apoyo jurídico en las funciones del servicio. Estudio y elaboración de normativa.  Las propias de la categoría laboral definidas en el Convenio Colectivo</t>
  </si>
  <si>
    <t>433640 - DIRECCION DEL SERV.CANARIO DE SALUD</t>
  </si>
  <si>
    <t>433940 - CENTRAL DE INSPECCIÓN Y CONCIERTOS</t>
  </si>
  <si>
    <t>3402710 - SERVICIO DE CONTROL DEL ÓRGANO INTERMEDI</t>
  </si>
  <si>
    <t>Las que establece el convenio en vigor y las exigidas por las disposiciones legles y reglamentarias.</t>
  </si>
  <si>
    <t>3381510 - SRV. ECONÓMICO-ADMINISTRATIVO</t>
  </si>
  <si>
    <t>-Apoyo económico-administrativo en las funciones de la Sección -Las que además se establezcan según la categoría profesional en el Convenio Colectivo</t>
  </si>
  <si>
    <t>35008411 - IES EL CALERO</t>
  </si>
  <si>
    <t>473340 - ESCUELA INFANTIL AÑAZA</t>
  </si>
  <si>
    <t>38008651 - CEIP PRINCESA ARECIDA</t>
  </si>
  <si>
    <t>406540 - CENTRO SERVICIOS SOCIALES GOMERA</t>
  </si>
  <si>
    <t>3389510 - C.PROFES. LA LAGUNA</t>
  </si>
  <si>
    <t>Las propias de la categoria. Limpieza edificios judiciales, tanto de locales, dependencias, escaleras, pasillo, servicios, así como de mobiliarios, etc., exceptuándose aquellos trabajos que supongan un peligro para su integridad física. Juzgado de Paz. Sta. Lucia.</t>
  </si>
  <si>
    <t>35009413 - CEIP LOS QUINTANA</t>
  </si>
  <si>
    <t>335340 - SERVICIO DE ASUNTOS GENERALES</t>
  </si>
  <si>
    <t>35007064 - IES TÁMARA</t>
  </si>
  <si>
    <t>35003733 - CEO PANCHO GUERRA</t>
  </si>
  <si>
    <t>35010105 - IES ARGUINEGUIN</t>
  </si>
  <si>
    <t>35000835 - CEO MOGAN</t>
  </si>
  <si>
    <t>35006655 - CEIP POETA MONTIANO PLACERES</t>
  </si>
  <si>
    <t>35003034 - EA DE GRAN CANARIA</t>
  </si>
  <si>
    <t>Las propias de la categoria, bajo la coordinación de la Dirección del Instituto de Medicina Legal de Las Palmas. Asesoramiento técnico en los Tribunales, Juzgados, Fiscalías y órganos técnicos en materia de su disciplina profesional, su actuación se refiere a la exploración, evaluación y diagnóstico de las relaciones y pautas de interacción, aspectos de la personalidad, inteligencia, aptitudes, actitudes y otros aspectos de esta especialidad de las personas implicadas en los procesos judiciales de quien se solicite el correspondiente informe psicológico por los respectivos responsables de los órganos citados, así como la colaboración con los restantes miembros de los equipos técnicos para el desarrollo de las citadas funciones. 1ª Inst. Familia.</t>
  </si>
  <si>
    <t>38005297 - IES VIRGEN DE CANDELARIA</t>
  </si>
  <si>
    <t>38004177 - CEO LA PARED</t>
  </si>
  <si>
    <t>422940 -  OFICINA  EMPLEO LA OROTAVA</t>
  </si>
  <si>
    <t>438640 - DIRECCION DE AREA DEL HIERRO</t>
  </si>
  <si>
    <t>438740 - UNIDAD DE APOYO (AREA EL HIERRO)</t>
  </si>
  <si>
    <t>435140 - SEGURIDAD ALIMENTARIA</t>
  </si>
  <si>
    <t>38009175 - CEIP LA LOMADA</t>
  </si>
  <si>
    <t>38010529 - RE SAN MIGUEL DE LA PALMA</t>
  </si>
  <si>
    <t>3401910 - SERVICIO DE INVENTARIO Y PATRIMONIO</t>
  </si>
  <si>
    <t xml:space="preserve">-Distribución de documentos y correspondencia -Manejo de máquinas reproductoras o de encuadernación -Traslado menores de material, mobiliario y enseres -Atención al público -Las que además se establezcan según la categoría profesional en el Convenio Colectivo. </t>
  </si>
  <si>
    <t>401940 - SRV. DE OFICINA TECNICA</t>
  </si>
  <si>
    <t>Estudios y proyectos de carácter superior.</t>
  </si>
  <si>
    <t>343840 - ADMON.TRIBUTOS CEDIDOS S/C TENERIFE</t>
  </si>
  <si>
    <t>Coordinación de las actividades del laboratorio y asignación tareas a los analistas. Supervisión de ensayos y realización de registros de resultados. Apoyo en el control de calidad de los ensayos. Las que además se establezcan según su categoría profesional en el Convenio Colectivo.</t>
  </si>
  <si>
    <t>421340 - SUBDIRECCION DE FORMACION</t>
  </si>
  <si>
    <t>387540 - DIR.GRAL DE INFRAESTRUCTURA TURISTICA</t>
  </si>
  <si>
    <t>387840 - SERVICIO DE INFRAESTRUC.TURISTICA</t>
  </si>
  <si>
    <t>APOYO TÉCNICO EN LAS FUNCIONES DEL SERVICIO. SUPERVISIÓN Y SEGUIMIENTO DE EXPEDIENTES DE INFRAESTRUCTURA TURÍSTICA. LAS PROPIAS DE LA CATEGORÍA LABORAL DEFINIDAS EN EL CONVENIO COLECTIVO</t>
  </si>
  <si>
    <t>APOYO TÉCNICO EN LAS FUNCIONES DEL SERVICIO. SUPERVISIÓN Y SEGUIMIENTO DE OBRAS. LAS PROPIAS DE LA CATEGORÍA LABORAL DEFINIDAS EN EL CONVENIO COLECTIVO</t>
  </si>
  <si>
    <t>3311810 - SRV. VIGILA. TERRIT., AMBTAL Y ACT PREV.</t>
  </si>
  <si>
    <t>- Apoyo a las tareas de inspección y control de vertidos, residuos y contaminación. - Apoyo a la labor inspectora en el territorio. - Las que además se establezcan según la categoría profesional definidas en el Convenio.</t>
  </si>
  <si>
    <t>-Elaboración de planes de especies amenazadas -Informe y propuesta sobre autorización de especies protegidas -Informes y análisis sobre biodiversidad y propuesta de actuaciones relativas a su conservación -Seguimiento y programa de vigilancia de la Red Natura 2000 en Canarias -Apoyo a las funciones del Servicio -Las que además se establezcan según la categoría profesional en el Convenio Colectivo</t>
  </si>
  <si>
    <t>Las propias de su categoría</t>
  </si>
  <si>
    <t>338740 - SERV.PLANIFIC.Y DIREC. DE LA CONTABILIDA</t>
  </si>
  <si>
    <t>Las propias en materia de auditoría y contabilidad así como las que establece el convenio en vigor y las exigidas por las disposiciones legales y reglamentarias.</t>
  </si>
  <si>
    <t xml:space="preserve">Las propias de su categoria según Convenio Colectivo. </t>
  </si>
  <si>
    <t>422840 -  OFICINA  EMPLEO  PUERTO DE LA CRUZ</t>
  </si>
  <si>
    <t>3410810 - D.G.TRANSPARENCIA Y PARTICIPAC.CIUDADANA</t>
  </si>
  <si>
    <t>327140 - SRV.DE ENTIDADES JURÍDICAS</t>
  </si>
  <si>
    <t>Asesoramiento y apoyo en materia fundaciones públicas.</t>
  </si>
  <si>
    <t>3450210 - DIRECCIÓN GENERAL DE JUVENTUD</t>
  </si>
  <si>
    <t>414040 - SERVICIO DE JUVENTUD</t>
  </si>
  <si>
    <t>Asesoramiento en materia de empleo en el área de juventud.</t>
  </si>
  <si>
    <t>3405710 - SERV.CONTR.FINANC.FOND.EUROP.AGRICOLAS</t>
  </si>
  <si>
    <t>327540 - Secretaría General Técnica</t>
  </si>
  <si>
    <t>327640 - APOYO AL SECRETARIO GRAL.TECNICO</t>
  </si>
  <si>
    <t>Impulso y seguimiento de la gestión administrativa general y apoyo legal.</t>
  </si>
  <si>
    <t>-Apoyo jurídico a las funciones del Servicio. -Las que además se establezcan según la categoría profesional en el Convenio Colectivo.</t>
  </si>
  <si>
    <t>3396010 - SERVICIO DE DEFENSA DE LA COMPETENCIA</t>
  </si>
  <si>
    <t>Colaboración y asistencia a la Jefatura del Servicio en las áreas propias de la Unidad. Apoyo en la realización de los procedimientos de información reservada en materia de defensa de la competencia. Apoyo en la tramitación de expedientes de defensa de la competencia y en la actividad de vigilancia del cumplimiento de sanciones y compromisos así como de promoción de la competencia. Apoyo en la tramitación de los informes en materia de licencia comercial y de impacto empresarial. Asesoramiento y documentación en materia de derecho europeo con incidencia en la libre competencia y el libre mercado. Las propias de la categoría.</t>
  </si>
  <si>
    <t>423340 -  OFICINA  EMPLEO LOS CRISTIANOS</t>
  </si>
  <si>
    <t>3414710 - ÁREA:SRV.TÉC.PLANEAMIENTO TERRITORIAL OC</t>
  </si>
  <si>
    <t xml:space="preserve">-Informe técnico en las evaluaciones ambientales estratégicas de planes territoriales -Informe técnico sobre instrumentos de ordenación territorial -Apoyo técnico a las funciones del Servicio -Las que además se establezcan según la categoría profesional en el Convenio Colectivo </t>
  </si>
  <si>
    <t>467940 - ÁREA:SRV. TÉC. ORD. SUELO RÚSTICO Y ENP</t>
  </si>
  <si>
    <t xml:space="preserve">-Elaboración y/o superivisión de los instrumentos de ordenación de los Espacios Naturales Protegidos de las islas occidentales -Elaboración y/o supervisión de documentos relativos a la evaluación ambiental estratégica de los instrumentos de ordenación de los Espacios Naturales Protegidos -Las que además se establezcan según la categoría profesional en el Convenio Colectivo </t>
  </si>
  <si>
    <t xml:space="preserve">-Informe técnico en las evaluaciones ambientales estratégicas de planes territoriales -Informes técnicos sobre instrumentos de ordenación territorial -Apoyo técnico a las funciones del Servicio -Las que además se establezcan según la categoría profesional en el Convenio Colectivo </t>
  </si>
  <si>
    <t>467840 - ÁREA:SRV.JURÍDICO-ADVO.PLANEAM. TERRIT.</t>
  </si>
  <si>
    <t xml:space="preserve">-Informar el contenido económico de los planes sometidos al Servicio y las posibles repercusiones económicas de su aprobación -Las que además se establezcan según la categoría profesional en el Convenio Colectivo </t>
  </si>
  <si>
    <t>-Elaboración de planes de especies amenazadas -Informe y propuesta sobre autorización de especies protegidas -Seguimiento y evaluación del estado de conservación de las especies amenazadas -Gestión y mantenimiento del Banco de Datos de Biodiversidad -Informes y análisis sobre biodiversidad y propuesta de actuaciones relativas a su conservación -Apoyo a las funciones del Servicio -Las que además se establezcan según la categoría profesional en el Convenio Colectivo</t>
  </si>
  <si>
    <t>- Apoyo a las tareas de inspección y control de vertidos, residuos y contaminación. - Apoyo a la labor inspectora en el territorio. - Coordinación del personal operario de la Unidad. - Las que además se establezcan según la categoría profesional definidas en el Convenio.</t>
  </si>
  <si>
    <t>3450610 - CONSEJERO/A</t>
  </si>
  <si>
    <t>3450510 - GABINETE</t>
  </si>
  <si>
    <t>-Apoyo en las relaciones con los medios de comunicación -Las que además se establezcan según la categoría profesional en el Convenio Colectivo</t>
  </si>
  <si>
    <t>APOYO JURÍDICO EN LAS FUNCIONES DEL SERVICIO. ESTUDIO Y TRAMITACIÓN DE EXPEDIENTES DE PROYECTOS DE INVERSIÓN. LAS PROPIAS DE LA CATEGORÍA LABORAL DEFINIDAS EN EL CONVENIO COLECTIVO</t>
  </si>
  <si>
    <t>389240 - VICECONSEJERIA DE TURISMO</t>
  </si>
  <si>
    <t>389540 - SERV.COORD. Y PLANIF.TURISTICA</t>
  </si>
  <si>
    <t>LAS PROPIAS DE LA CATEGORÍA LABORAL DEFINIDAS EN EL CONVENIO COLECTIVO</t>
  </si>
  <si>
    <t>-Elaboración de planes de especies amenazadas -Informe y propuesta sobre autorización de especies protegidas -Informes y análisis sobre biodiversidad y propuesta de actuaciones relativas a su conservación -Gestión de los catálogos regionales de especies introducidas -Apoyo a las funciones del Servicio -Las que además se establezcan según la categoría profesional en el Convenio Colectivo</t>
  </si>
  <si>
    <t>399640 - DIRECCION GENERAL DE DEPORTES</t>
  </si>
  <si>
    <t>399840 - SERVICIO DE DEPORTES</t>
  </si>
  <si>
    <t>Las propias de su categoría profesional</t>
  </si>
  <si>
    <t>-Apoyo jurídico-administrativo en las funciones de la Sección -Las que además se establezcan según la categoría profesional en el Convenio Colectivo</t>
  </si>
  <si>
    <t>3308710 - AG. CANARIA INVESTIG.,INNOV.Y SOC.INFORM</t>
  </si>
  <si>
    <t>3462710 - SERVICIO DE INNOVACION</t>
  </si>
  <si>
    <t>Apoyo a la gestión de expedientes en materia de innovación, carga de datos en BDNS y otros aplicativos. Las propias de su categoría.</t>
  </si>
  <si>
    <t>3387510 - SERVICIO DE PLANIFICACIÓN TERRIT TURIST</t>
  </si>
  <si>
    <t>TRAMITACIÓN, SEGUIMIENTO Y CUSTODIA DE EXPEDIENTES. LAS PROPIAS DE LA CATEGORÍA LABORAL DEFINIDAS EN EL CONVENIO COLECTIVO</t>
  </si>
  <si>
    <t>475640 - SERVICIO PERSONAL FUNCIONARIO Y LABORAL</t>
  </si>
  <si>
    <t>396140 - SERV.PLANIF.PROYECT.Y CONSTRUCC.</t>
  </si>
  <si>
    <t>3439510 - ÁREA:SRV. JUR. ORD. SUELO RÚSTICO Y ENP</t>
  </si>
  <si>
    <t>-Apoyo jurídico en las funciones del Servicio -Las que además se establezcan según la categoría profesional en el Convenio Colectivo</t>
  </si>
  <si>
    <t>468140 - ÁREA:SRV.TÉC.PLANEAMIENTO URBANÍSTICO OC</t>
  </si>
  <si>
    <t xml:space="preserve">-Apoyo técnico a las funciones del Servicio -Las que además se establezcan según la categoría profesional en el Convenio Colectivo </t>
  </si>
  <si>
    <t>420640 - SECRETARIA GENERAL</t>
  </si>
  <si>
    <t>-Apoyo técnico a las funciones del servicio. -Las que además se establezcan según la categoría profesional en el Convenio Colectivo.</t>
  </si>
  <si>
    <t>3414610 - SRV. PLANIFICACIÓN MEDIO NATURAL</t>
  </si>
  <si>
    <t xml:space="preserve">-Apoyo técnico a las funciones del Servicio - Seguimiento y control  de los programas de fondos europeos relacionados con el medio natural. -Estudios económico-financieros de los planes sectoriales y programas que desarrolla el Servicio -Las que además se establezcan según la categoría profesional en el Convenio Colectivo.  </t>
  </si>
  <si>
    <t xml:space="preserve">-Informe técnico en las evaluaciones ambientales estratégicas de los planes urbanísticos -Apoyo técnico en los demás aspectos ambientales relacionados con las funciones del Servicio -Las que además se establezcan según la categoría profesional en el Convenio Colectivo </t>
  </si>
  <si>
    <t>-Análisis y estudio de proyectos y documentos de impacto ambiental -Las que además se establezcan según la categoría profesional en el Convenio Colectivo</t>
  </si>
  <si>
    <t>349740 - SRV.MODERNIZACIÓN Y TEC. DE LA INFORMAC.</t>
  </si>
  <si>
    <t>-Realizar la operación de los sistemas y aplicaciones.  -Supervisar eI estado de los sistemas mediante la lectura de monitores de estado y escalar incidencias. - Lanzar y supervisar la ejecución de procesos. -Operación sobre permisos de acceso a servicios. -Revisión, almacenamiento y distribución del material recibido en el Servicio de Informática. - Apoyo en la gestión de incidencias y peticiones. - Apoyo al soporte a usuarios finales. - Instalación, configuración y mantenimiento de equipos y periféricos. -Apoyo en la actualización del inventario de equipos y periféricos. - Diseño y elaboración de formularios. -Operación sobre la gestión de contenidos WEB.  -Diseño, realización y control de rutinas de software básico. -Pruebas de verificación de sistemas y aplicaciones. -Las que además se establezcan según su categoría profesional en el Convenio Colectivo.</t>
  </si>
  <si>
    <t xml:space="preserve">-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t>
  </si>
  <si>
    <t>337540 - SERVICIO DE MEDIOS DE PERSONAL</t>
  </si>
  <si>
    <t>349940 - INSTITUTO CANARIO DE VIVIENDA</t>
  </si>
  <si>
    <t>350040 - S. PROMOCION PRIVADA S/C TFE. I.C.V.</t>
  </si>
  <si>
    <t>Las propias de su categoría laboral definidas en el Convenio Colectivo</t>
  </si>
  <si>
    <t>468240 - ÁREA:SRV.TÉC.PLANEAMIENTO TERRITORIAL OR</t>
  </si>
  <si>
    <t>474840 - SRV. EJEC.  REST. REAL. FISICA ALTERADA</t>
  </si>
  <si>
    <t xml:space="preserve">- Apoyo jurídico y tareas de colaboración técnica en la tramitación de los expedientes de restablecimiento de la realidad física alterada y los que se le encomienden de acuerdo con su categoría profesional. - Colaboción técnica en la tramitación de expedientes de contratación de asistencias técnicas y obras de restablecimiento de la realidad física alterada. - Atención, asesoramiento e informe a los administrados sobre la situación de los expedientes que les afecten. - Las que además se establezcan según la categoría profesional definidas en el Convenio. </t>
  </si>
  <si>
    <t>420440 - APOYO AL DIRECTOR</t>
  </si>
  <si>
    <t>3404310 - SERVICIO DE CONTRATACIÓN Y PATRIMONIO</t>
  </si>
  <si>
    <t>3402210 - SERVICIO DE RECURSOS HUMANOS Y REG INTER</t>
  </si>
  <si>
    <t>- Georeferenciacion de los expedientes de la Sección. - Localización geográfica de obras y actuaciones. - Preparación de la documentación cartográfica necesaria para la Sección. - Visitas a obras, instalaciones y lugares (terretres o marítimos) denunciados o susceptibles de inspección. - Las que además se establezcan según la categoría profesional definidas en el Convenio.</t>
  </si>
  <si>
    <t>335140 - APOYO AL DIRECTOR GENERAL</t>
  </si>
  <si>
    <t>350140 - S. PROMOCION PUBLICA S/C TFE. I.C.V.</t>
  </si>
  <si>
    <t>3438610 - SERVICIO ASESORÍA TÉCNICA ADJUDICACIÓN</t>
  </si>
  <si>
    <t>3400710 - PROMOCIÓN DE LA SALUD</t>
  </si>
  <si>
    <t>343440 - ADMINIST.TRIB.CEDIDOS LAS PALMAS</t>
  </si>
  <si>
    <t>Apoyo jurídico en las funciones del Servicio. Las que además se establezcan según la categoría profesional en el Convenio Colectivo.</t>
  </si>
  <si>
    <t>-Apoyo técnico a las funciones del Servicio -Las que además se establezcan según la categoría profesional en el Convenio Colectivo</t>
  </si>
  <si>
    <t>Las establecidas en la L.O.5/2000, bajo la coordinación de la Dirección del Instituto de Medicina Legal de Las Palmas. Las propias de la categoria.</t>
  </si>
  <si>
    <t>35001359 - CEIP SAN ROQUE</t>
  </si>
  <si>
    <t>3309110 - ADMINISTRACIÓN RECAUDACION DE S/C DE TFE</t>
  </si>
  <si>
    <t xml:space="preserve">Apoyo técnico a las funciones de la Sección. Las que además se establezcan según la categoría profesional en el Convenio Colectivo </t>
  </si>
  <si>
    <t>38008547 - CEIP PRINCESA TEJINA</t>
  </si>
  <si>
    <t>3414810 - ÁREA:SRV.JCO-ADM PLANEAMENTO URB.OR.</t>
  </si>
  <si>
    <t xml:space="preserve">-Apoyo jurídico en las funciones del Servicio -Las que además se establezcan según la categoría profesional en el Convenio Colectivo </t>
  </si>
  <si>
    <t>-Tramitación y seguimiento de los procedimientos -Custodia de los expedientes -Las que además se establezcan según la categoría profesional en el Convenio Colectivo</t>
  </si>
  <si>
    <t>396240 - UNIDAD TEC.DE CONSTRUCCIONES DE L/P</t>
  </si>
  <si>
    <t xml:space="preserve">-Apoyo al Servicio en la coordinación y gestión de Proyectos de Sistemas de Información y planificación estratégica de Sistemas de Información -Diseño, operación, mantenimiento y supervisión de la infraestructura tecnológica del Departamento -Instalación, mantenimiento y explotaciones de los entornos y sistemas de tecnología de la información del Departamento -Análisis, diseño e implementación de Bases de Datos y planificación e informes de seguimiento con desviaciones y grado de avance de los proyectos relacionados con sistemas de información. -Diseño, planificación, ejecución y control de los planes de Seguridad de la Información, control de inspecciones y auditorías -Apoyo al servicio en la realización de los pliegos de condiciones técnicas para la adquisición de suministros y servicios. -Proponer, implantar y evaluar indicadores de medición de rendimiento. -Aplicación de la normativa de seguridad y accesibilidad de sistemas y mantenimiento de la seguridad en los ordenadores de los usuarios, en los servidores y en la red -	Colaborar en el análisis de las necesidades Informáticas del Departamento -	Participar en la selección, desarrollo y difusión de metodologías, técnicas y herramientas en el ámbito del análisis, desarrollo y mantenimiento de los sistemas de información del Departamento  -Implantación y mantenimiento de las aplicaciones Informáticas, equipos, redes y bases de datos del Departamento  -Instalación, administración, control y supervisión de los sistemas operativos de los servidores de ficheros, bases de datos, de aplicación y Web, as! como del software asociado, asegurando un desempeño óptimo y garantizando la máxima seguridad -Elaborar y ejecutar los proyectos que se le asignen -Las propias de su categoría y las que además se establezcan según su categoría profesional en el Convenio Colectivo </t>
  </si>
  <si>
    <t>38004441 - CEIP SAN ISIDRO</t>
  </si>
  <si>
    <t>433840 - SERVICIO DE ACREDITACIÓN Y AUTORIZACIÓN</t>
  </si>
  <si>
    <t>434040 - Secretaría General</t>
  </si>
  <si>
    <t>434240 - SERVICIO DE NORMATIVA Y ESTUDIOS</t>
  </si>
  <si>
    <t>3386510 - DIRECCIÓN</t>
  </si>
  <si>
    <t xml:space="preserve">-Elaboración y/o supervisión de los instrumentos de ordenación de los Espacios Naturales Protegidos de las islas orientales -Elaboración y/o supervisión de documentos relativos a la evaluación ambiental estratégica de los instrumentos de ordenación de los Espacios Naturales Protegidos -Las que además se establezcan según la categoría profesional en el Convenio Colectivo </t>
  </si>
  <si>
    <t>Las que establece el Convenio en vigor así como labores de campo en materia de auditoría.</t>
  </si>
  <si>
    <t>423440 -  OFICINA  EMPLEO GÜIMAR</t>
  </si>
  <si>
    <t>3419510 - POLICIA CANARIA</t>
  </si>
  <si>
    <t>Las propias de la categoria en relacion con las materias gestionadas por el Servicio.</t>
  </si>
  <si>
    <t>-Análisis y estudio de proyectos y documentos de impacto ambiental -Las que además se establezcan según su categoría profesional en el Convenio Colectivo</t>
  </si>
  <si>
    <t>Apoyo en las funciones de la Administración. Colaboración en la gestión de expedientes. Las propias de la categoría laboral.</t>
  </si>
  <si>
    <t>3439010 - SERVICIO SELECCIÓN Y PROVISIÓN P.ESTATUT</t>
  </si>
  <si>
    <t>398640 - BIBLIOTECA PÚBLICA. S/C DE TFE.</t>
  </si>
  <si>
    <t>Las propias de la Categoría</t>
  </si>
  <si>
    <t>APOYO TÉCNICO EN LAS FUNCIONES DEL SERVICIO. LAS PROPIAS DE LA CATEGORÍA LABORAL DEFINIDAS EN EL CONVENIO COLECTIVO.</t>
  </si>
  <si>
    <t>392640 - SERVICIO DE REGIMEN JURIDICO</t>
  </si>
  <si>
    <t xml:space="preserve">-Confección, tramitación y seguimiento de los documentos administrativos del Servicio -Archivo,cálculo y manejo de ordenadores y de las herramientas ofimáticas, así como cualquier máquina similar -Las que además se establezcan según la categoría profesional en el Convenio Colectivo. </t>
  </si>
  <si>
    <t>3275510 -  OFICINA EMPLEO GRAN TARAJAL</t>
  </si>
  <si>
    <t>406640 - CENTRO SERVICIOS SOCIALES LANZAROTE</t>
  </si>
  <si>
    <t>469140 - SRV.DE PERSONAL E INSPECCION DE SRV</t>
  </si>
  <si>
    <t>3439210 - DIRECCIÓN GENERAL DE CULTURA</t>
  </si>
  <si>
    <t>398340 - SRV. REG. INTERIOR, CONTRAT. Y A. PRESUP</t>
  </si>
  <si>
    <t>475240 - SERVICIO DE EVALUACION Y PLANIFICAC</t>
  </si>
  <si>
    <t>35001426 - IES TOMAS MILLER</t>
  </si>
  <si>
    <t>337640 - SERVICIO DE INFORMÁTICA</t>
  </si>
  <si>
    <t>Realizar la operación de los sistemas y aplicaciones. Supervisar eI estado de los sistemas mediante la lectura de monitores de estado y escalar incidencias. Lanzar y supervisar la ejecución de procesos. Operación sobre permisos de acceso a servicios. Revisión, almacenamiento y distribución del material recibido en el Servicio de Informática. Gestión de incidencias y peticiones. Soporte a usuarios finales. Instalación, configuración y mantenimiento de equipos y periféricos. Apoyo en la actualización del inventario de equipos y periféricos. Diseño y elaboración de formularios. Operación sobre la gestión de contenidos WEB. Diseño, realización y control de rutinas de software básico. Pruebas de verificación de sistemas y aplicaciones. Realizar cuantas otras actividades correspondan a su Categoría según el Convenio en vigor.</t>
  </si>
  <si>
    <t>424940 -  OFICINA  EMPLEO PUERTO DEL ROSARIO</t>
  </si>
  <si>
    <t>35000215 - CEIP SANJURJO MANEJE</t>
  </si>
  <si>
    <t>38009709 - IES LOS GLADIOLOS</t>
  </si>
  <si>
    <t>35000963 - CEIP LA OLIVA</t>
  </si>
  <si>
    <t>Coordinar la labor de los Operadores de Sistemas, asignando y supervisando las tareas a ejecutar. Planificar y regular las necesidades de material microinformático. Gestión del stock de material en   almacén. Realizar el control de entradas y salidas de material. Supervisar la actualización del inventario de equipos y periféricos. Coordinar y supervisar la gestión de incidencias, peticiones y soporte al usuario final. Mantener la documentación necesaria para la ejecución de los trabajos. Estudio de valoración de las peticiones. Evaluar soluciones propuestas y determinar su viabilidad. Instalación y actualización de hardware y software de los sistemas. Diseño, programación y control de rutinas y módulos de software. Gestionar la autorización y control de acceso al CPD. Realizar cuantas otras actividades correspondan a su Categoría según el Convenio en vigor.</t>
  </si>
  <si>
    <t>Conducción vehículos oficiales. Las propias de la categoría.</t>
  </si>
  <si>
    <t>38002089 - IES LUCAS MARTIN ESPINO</t>
  </si>
  <si>
    <t>35007696 - IES PROFESOR ANTONIO CABRERA PEREZ</t>
  </si>
  <si>
    <t>35005055 - IES NTRA. SRA. DEL PILAR</t>
  </si>
  <si>
    <t>402340 - SERV. MODERNIZACIÓN Y NUEVAS TECNOLOGIAS</t>
  </si>
  <si>
    <t>436240 - DIR.GRAL.DE RECURSOS ECONOMICOS</t>
  </si>
  <si>
    <t>436440 - TESORERIA Y RECAUDACION</t>
  </si>
  <si>
    <t>Realizar sus funciones bajo la dirección del/a superior jerárquico o superior designado en el ámbito de los proyectos a los que pueda estar asignado, en el ámbito de las aplicaciones y sistemas que competan a su servicio, atendiendo a las normativas y procedimientos que pudieran estar vigentes en el Servicio en materias tales como seguridad, gestión de la calidad, etc., de los sistemas de información. Elaborar los entregables de documentación de los proyectos o sistemas así como cuantos informes le sean solicitados, relativos a los proyectos y sistemas de información en que participa o ha participado. Realizar el análisis funcional y orgánico de aplicaciones así como del mantenimiento de las existentes. Elaborar casos de prueba con un seguimiento de las mismas. Participar en reuniones con usuarios para determinar los objetivos de los temas a desarrollar, traduciendo necesidades definidas por el análisis funcional en el diseño de sistemas a través de especificaciones. Evaluar la viabilidad técnica de las soluciones propuestas. Coordinar y planificar el trabajo de los programadores asignados. Desarrollar procedimientos normalizados para las distintas tareas desempeñadas. Definir procedimientos de seguridad y control del sistema. Gestionar la ejecución de la implantación, desarrollo o mantenimiento de distintas áreas específicas de proyectos que les sean delegadas. Parametrizar sistemas y aplicaciones- y controlar y garantizar la seguridad y el acceso a los datos. Gestionar la resolución de incidencias. Dirigir el desarrollo, implantación y mantenimiento (administración, configuración, evolución) de las infraestructuras de sistemas, bases de datos y redes de comunicaciones, atendiendo a la optimización de los mismos. Realizar cuantas otras actividades le sean encomendadas por sus superiores en relación a la misión del puesto, de acuerdo a la titulación requerida. Realizar cuantas otras actividades correspondan a su Categoría según el Convenio en vigor.</t>
  </si>
  <si>
    <t>-Apoyo técnico en las funciones del Servicio -Las que además se establezcan según la categoría profesional en el Convenio Colectivo</t>
  </si>
  <si>
    <t>434140 - REG. INTERIOR Y ASUNTOS GENERALES</t>
  </si>
  <si>
    <t>-Apoyo facultativo al SEIT en la coordibnación técnica con otros Departamentos y Administraciones Públicas en materia de información territorial, en especial con la Administración del Estado (IGN-CNIG) para el seguimiento de planes y programs nacionales y europeos en materia de información territorial -Supervisión y seguimiento de la carga de datos del sisitema de información territorial del Gobierno de Canarias -Supervisión y seguimiento de la producción cartográfica y de los sistemas de difusión de la información territorial del Gobierno de Canarias -Informe sobre cartografía temática, información territorial y ambiental -Asistencia técnica a las consultas y solicitudes de información territorial realizadas por particulares y Administraciones Públicas -Informe, análisis y explotación de los datos integrantes del SITCAN, especialmente de los integrantes de la BDP de Canarias -Informe, análisis y explotación de datos de los indicadores del Sistema de Indicadores de Sostenibilidad del Gobierno de Canarias para el seguimiento de las Directrices de Ordenación -Las qie además se establezcan según la categoría `profesional en el Convenio Colectivo</t>
  </si>
  <si>
    <t>Gestión y control de infraestructuras de Centros de Proceso de Datos. Las propias de la categoría.</t>
  </si>
  <si>
    <t>3306410 - AGENC CANAR CALIDAD UNIVERSIT. Y EVAL.ED</t>
  </si>
  <si>
    <t>3212910 - INST.CANAR.DE EVALUAC.Y CALID.EDUC.</t>
  </si>
  <si>
    <t>3306510 - PUESTOS APOYO AG. CAN. CAL. UN.Y EV.EDUC</t>
  </si>
  <si>
    <t>463840 - SERV.INSTALAC.ENERGETICAS</t>
  </si>
  <si>
    <t>467340 - SRV.PREVENCIÓN Y CONTROL CONTAMINACIÓN</t>
  </si>
  <si>
    <t>-Confección, tramitación y seguimiento de los documentos administrativos del Servicio -Archivo, cálculo y manejo de ordenadores y de las herramientas ofimáticas, así como cualquier máqina similar -Las que además se establezcan según su categoría profesional en el Convenio Colectivo</t>
  </si>
  <si>
    <t>421040 - SERVICIO DE INFORMATICA</t>
  </si>
  <si>
    <t>Transcripción de textos. Correspondencia y archivo documentación sobre instalaciones energéticas. Carga y manejo base de datos. Carnet instaladores. Las propias de la categoría.</t>
  </si>
  <si>
    <t>Supervisión, control, tramtación, inspección y asesoramiento sobre exptes. de instalaciones eléctricas de alta y baja tensión, en aplicación del marco legal de estas instalaciones-control de subvenciones, estadísticas del sector y reclamaciones. Las propias de la categoría</t>
  </si>
  <si>
    <t>333740 - D.G.DE LA FUNCION PUBLICA</t>
  </si>
  <si>
    <t>3399410 - UNIDAD PLANIFICACIÓN  Y ORDENAC.  RR.HH.</t>
  </si>
  <si>
    <t>Las propias de la categoría en relación con los asuntos de la Unidad:  procedimientos de selección, provisión y gestión de recursos humanos. Tratamiento de la información, elaboración de estadísticas e informes. Gestión de usuarios.</t>
  </si>
  <si>
    <t>386840 - SERVICIO DE PROMOCION TURISTICA</t>
  </si>
  <si>
    <t>343340 - ADMIN.TRIB.IMPORT.Y ESPEC. LAS PALMAS</t>
  </si>
  <si>
    <t>Las que se establezcan según la categoría profesional en el Convenio Colectivo.</t>
  </si>
  <si>
    <t>468040 - ÁREA:SRV.TÉC.PLANEAMIENTO URBÁNISTICO OR</t>
  </si>
  <si>
    <t>35010348 - IES TÍAS</t>
  </si>
  <si>
    <t>467040 - ÁREA:SRV.JCO-ADM.PLANEAMIENTO URB.OCC.</t>
  </si>
  <si>
    <t>- Vigilancia, mantenimiento y asistencia técnica de los equipos y material informático. - Las que además se establezcan según la categoría profesional definidas en el Convenio.</t>
  </si>
  <si>
    <t>-Informe técnico en las evaluaciones ambientales estratégicas de los instrumentos de ordenación territorial -Informes tecnicos sobre instrumentos de ordenación territorial -Apoyo técnico a las funciones del Servicio -Las que además se establezcan según la categoría profesional en el Convenio Colectivo</t>
  </si>
  <si>
    <t>35008767 - IES SAN CRISTOBAL</t>
  </si>
  <si>
    <t>3451410 - CONSEJERO/A</t>
  </si>
  <si>
    <t>3451510 - UNIDAD DE APOYO</t>
  </si>
  <si>
    <t>APOYO TÉCNICO AL CONSEJERO/A EN SUS RELACIONES CON LOS MEDIOS DE COMUNICACIÓN. LAS PROPIAS DE LA CATEGORÍA LABORAL DEFINIDAS  EN EL CONVENIO COLECTIVO</t>
  </si>
  <si>
    <t>-Informe sobre la tramitación de las autorizaciones ambientales integradas y autorizaciones en materia de calidad ambiental -Apoyo técnico en las funciones de la Servicio -Las demás que se establezcan según su categoría profesional en el Convenio Colectivo</t>
  </si>
  <si>
    <t xml:space="preserve">-Confección,tramitación y seguimientos de los documentos administrativos del Servicio -Archivo,cálculo y manejo de ordenadores y maquinas similares -Las que además se establezcan según la categoría prfesional en el Convenio Colectivo </t>
  </si>
  <si>
    <t>402240 - SRV. OFICINA PRESUPUESTARIA</t>
  </si>
  <si>
    <t>- Elaboración de informes técnicos. - Apoyo técnico a las tareas de inspección. - Interpretación y valoración de informes y análisis. - Visitas de comprobación de situaciones. - Apoyo a la instrucción de expedientes sancionadores y de restablecimiento en materia  - Las que además se establezcan según su categoría profesional definidas en el Convenio.</t>
  </si>
  <si>
    <t>35007842 - IES LOMO APOLINARIO</t>
  </si>
  <si>
    <t>38007269 - CEO TIJARAFE</t>
  </si>
  <si>
    <t>434440 - ÁREA DE SISTEMAS ELECTROM. Y DE INFORMA</t>
  </si>
  <si>
    <t>Tecnico de Sistemas-Apoyo en las labores de organizacion e informatica</t>
  </si>
  <si>
    <t>38007117 - CEIP FRANCISCA SANTOS MELIAN</t>
  </si>
  <si>
    <t>3386810 - EOI LA LAGUNA</t>
  </si>
  <si>
    <t>38006228 - IES CÉSAR MANRIQUE</t>
  </si>
  <si>
    <t>3202410 - SERV. DE SANIDAD ANIMAL Y LABORATORIO</t>
  </si>
  <si>
    <t>475740 - UN.INSPECC., PRESTAC. Y GEST.CONCIE</t>
  </si>
  <si>
    <t>38004633 - CEIP JOSE L. ALBENDEA Y GOMEZ DE ARANDA</t>
  </si>
  <si>
    <t>38011868 - IES ARICO</t>
  </si>
  <si>
    <t>35004713 - CEO REY JUAN CARLOS I.</t>
  </si>
  <si>
    <t>35004622 - CEIP CRISTOBAL GARCIA BLAIRZY</t>
  </si>
  <si>
    <t>35000367 - CEIP LA GOLETA</t>
  </si>
  <si>
    <t>35006311 - CEIP SAULO TORON</t>
  </si>
  <si>
    <t>35009206 - IES HARIA</t>
  </si>
  <si>
    <t>Instalación y mantenimiento de infraestructura telefónica. Gestión de telefonía. Las propias de la categoría.</t>
  </si>
  <si>
    <t>401140 - CONSEJERO</t>
  </si>
  <si>
    <t>401240 - GABINETE DEL CONSEJERO</t>
  </si>
  <si>
    <t>35010154 - IES LOMO HERRADURA</t>
  </si>
  <si>
    <t>35007891 - IES SIMÓN PÉREZ</t>
  </si>
  <si>
    <t>35008597 - IES JINAMAR 2</t>
  </si>
  <si>
    <t>437340 - SERVICIO DE RÉGIMEN JURÍDICO</t>
  </si>
  <si>
    <t>3447110 - DEPENDENCIA DE PLANIFICACIÓN Y SELECCIÓN</t>
  </si>
  <si>
    <t>3465510 - ÁREA JURÍDICO-ECONÓMICA</t>
  </si>
  <si>
    <t>-Confección, delineación y corrección de planos parcelarios -Mediciones sobre cartografía -Las que además se establezcan según su categoría profesional en el Convenio Colectivo</t>
  </si>
  <si>
    <t>397640 - SRV.DE APOYO A LA INVESTIGACION</t>
  </si>
  <si>
    <t>Apoyo a la gestión de expedientes en materia de I+D+I. Las propias de la categoría.</t>
  </si>
  <si>
    <t>Apoyo a la gestión de expedientes en materia de innovación, carga de datos en el tablón de anuncios de la ACIISI y fichas del SICAC. Las propias de la categoría.</t>
  </si>
  <si>
    <t>3303410 - VICECONSEJERÍA DE ACCIÓN EXTERIOR</t>
  </si>
  <si>
    <t>3307510 - APOYO VICECONSEJERÍA DE ACCIÓN EXTERIOR</t>
  </si>
  <si>
    <t>Las propias de la categoría.</t>
  </si>
  <si>
    <t>427340 - DIRECCION EJECUTIVA</t>
  </si>
  <si>
    <t>-Vigilancia, mantenimiento y asistencia técnica de los equipos, aplicativos y material informático. -Las que además se establezcan según la categoría profesional definidas en el Convenio</t>
  </si>
  <si>
    <t>- Informes relativos a análisis de sustancias solicitados a requerimiento del Cuerpo General Policía Canaria -Las propias de su categoría profesional establecidas en el Convenio</t>
  </si>
  <si>
    <t>399540 - SERVICIO DE  PATRIMONIO CULTURAL</t>
  </si>
  <si>
    <t>Las propias de su Categoría</t>
  </si>
  <si>
    <t>436540 - ASIGNACION Y GESTION DE RECURSOS.</t>
  </si>
  <si>
    <t>Tecnico Grado Superior-Apoyo en las labores de Gestion economica y financiera</t>
  </si>
  <si>
    <t>322640 - D.G. DE COMUNICACIÓN</t>
  </si>
  <si>
    <t>322840 - OFICINA DE PRENSA.</t>
  </si>
  <si>
    <t>Administración de Base de Datos. Las propias de la categoría profesional.</t>
  </si>
  <si>
    <t>3451110 - UNIDAD DE APOYO</t>
  </si>
  <si>
    <t>3389910 - C.PROFES. SANTA CRUZ DE TENERIFE</t>
  </si>
  <si>
    <t>AUXILIAR ADMINISTRATIVA/O</t>
  </si>
  <si>
    <t>38009916 - E.O.I. S/C DE TENERIFE</t>
  </si>
  <si>
    <t>3404710 - SERV. COMBUST. Y ENERGIAS RENOVABLES</t>
  </si>
  <si>
    <t>Apoyo administrativo a las funciones del Servicio. Las propias de la categoría.</t>
  </si>
  <si>
    <t>38003999 - IES PUERTO DE LA CRUZ</t>
  </si>
  <si>
    <t>35000136 - CEP DORAMAS</t>
  </si>
  <si>
    <t>3401310 - SRV. INFORMACIÓN Y GESTIÓN DOCUMENTAL</t>
  </si>
  <si>
    <t>473440 - ESCUELA INFANTIL BENTENUYA</t>
  </si>
  <si>
    <t>38007026 - CEIP MIGUEL DE CERVANTES</t>
  </si>
  <si>
    <t>35006345 - CEIP LA CERRUDA</t>
  </si>
  <si>
    <t>3408810 - SERVICIO DEPENDENCIA</t>
  </si>
  <si>
    <t>3309010 - ADMINISTRACIÓN RECAUDACION DE LAS PALMAS</t>
  </si>
  <si>
    <t>413740 - ESCUELA INFANTIL SAN MIGUEL ARCANG.</t>
  </si>
  <si>
    <t>38005376 - CEIP MIGUEL PINTOR GONZALEZ</t>
  </si>
  <si>
    <t>38011960 - IES ADEJE II</t>
  </si>
  <si>
    <t xml:space="preserve">-Distribución de documentos y correspondencia -Manejo de máquinas reproductoras o de encuadernación -Traslado menores de material, mobiliario y enseres -Atención al público -Las que además se establezcan según la categoría profesional en el Convenio Colectivo </t>
  </si>
  <si>
    <t>38002041 - CEIP EMETERIO GUTIERREZ ALBELO</t>
  </si>
  <si>
    <t>35004907 - CEIP LA CARDONERA</t>
  </si>
  <si>
    <t>38008699 - CEIP MONTAÑA PACHO</t>
  </si>
  <si>
    <t>38002818 - IES PADRE ANCHIETA</t>
  </si>
  <si>
    <t>473640 - ESCUELA INFANTIL AGUAMANSA</t>
  </si>
  <si>
    <t>Conducción, cuidado y mantenimiento de los vehículos en que presta sus servicios. Las propias de la categoría laboral.</t>
  </si>
  <si>
    <t>392940 - DIRECCIÓN TERRITORIAL EDUCACIÓN S/C TFE</t>
  </si>
  <si>
    <t>38009205 - CEIP OFRA SANTA CLARA</t>
  </si>
  <si>
    <t>38000470 - CEO BARLOVENTO</t>
  </si>
  <si>
    <t>AUXILIAR ADMINISTRAT</t>
  </si>
  <si>
    <t>38000949 - CEIP TAIBIQUE</t>
  </si>
  <si>
    <t>38005133 - CEIP REPUBLICA ARGENTINA</t>
  </si>
  <si>
    <t>38005078 - IES LUIS COBIELLA CUEVAS</t>
  </si>
  <si>
    <t>470540 - SERVICIO TERRITORIAL DE LA PALMA</t>
  </si>
  <si>
    <t>3440910 - COORDINACIÓN E INFORMACIÓN LA PALMA</t>
  </si>
  <si>
    <t xml:space="preserve">-Confección, tramitación y seguimiento de los documentos administrativos del Servicio -Archivo, cálculo y manejo de ordenadores y de las herramientas ofimáticas, así como cualquier máquina similar -Las que además se establezcan según la categoría profesional en el Convenio Colectivo </t>
  </si>
  <si>
    <t>35008470 - IES EL BATAN</t>
  </si>
  <si>
    <t>VIGILANTE DE BIBLIOTECA.</t>
  </si>
  <si>
    <t>35005547 - CEIP SARDINA DEL NORTE</t>
  </si>
  <si>
    <t>329340 - D.G.MODERNIZACIÓN Y CALIDAD DE SERVICIOS</t>
  </si>
  <si>
    <t>329740 - ÁREA DE INSPECCION MEDICA</t>
  </si>
  <si>
    <t>Las propias de su categoria</t>
  </si>
  <si>
    <t>38004979 - RE. SAN JOSE</t>
  </si>
  <si>
    <t>38011522 - IES VALLE GUERRA</t>
  </si>
  <si>
    <t>35005249 - CEIP JUAN GRANDE</t>
  </si>
  <si>
    <t>35000859 - CEIP PLAYA DE ARGUINEGUIN</t>
  </si>
  <si>
    <t>395440 - DIRECCION GENERAL DE PERSONAL</t>
  </si>
  <si>
    <t>3212210 - SRV.CONTROL DE EFECTIVOS Y RETRIBUCIONES</t>
  </si>
  <si>
    <t>AUXILIAR.</t>
  </si>
  <si>
    <t>35005833 - CEIP CERCADO DE ESPINO</t>
  </si>
  <si>
    <t>420840 - SERVICIO DE REGIMEN JURIDICO</t>
  </si>
  <si>
    <t>Organización de archivos de documentación del Servicio. Transcripción de escritos y atención al público. Las propias de la categoría.</t>
  </si>
  <si>
    <t>435340 - SRV ORDENACION FARMACEUTICA</t>
  </si>
  <si>
    <t>38002065 - IES SAN MARCOS</t>
  </si>
  <si>
    <t>38009141 - CEIP LOS OLIVOS</t>
  </si>
  <si>
    <t>339740 - INTERVENCIÓN DELEGADA (18)</t>
  </si>
  <si>
    <t>35001268 - CEIP FERNANDO GUANARTEME</t>
  </si>
  <si>
    <t>TECNICO SUPERIOR</t>
  </si>
  <si>
    <t>35000719 - CEIP SAUCILLO</t>
  </si>
  <si>
    <t>35007350 - IES CRUZ DE PIEDRA</t>
  </si>
  <si>
    <t>340440 - INTERVENCIÓN DELEGADA (25)</t>
  </si>
  <si>
    <t>Coordinar la labor de los Operadores de Sistemas, asignando y supervisando las tareas a ejecutar. Planificar y regular las necesidades de material microinformático. Gestión del stock de material en  almacén. Realizar el control de entradas y salidas de material. Supervisar la actualización del inventario de equipos y periféricos. Coordinar y supervisar la gestión de incidencias, peticiones y soporte al usuario final. Mantener la documentación necesaria para la ejecución de los trabajos. Estudio de valoración de las peticiones. Evaluar soluciones propuestas y determinar su viabilidad. Instalación y actualización de hardware y software de los sistemas. Diseño, programación y control de rutinas y módulos de software. Gestionar la autorización y control de acceso al CPD. Realizar cuantas otras actividades correspondan a su Categoría según el Convenio en vigor.</t>
  </si>
  <si>
    <t>35005250 - CEIP LA ANGOSTURA</t>
  </si>
  <si>
    <t>OFICIAL I ADMINISTRATIVO</t>
  </si>
  <si>
    <t>350240 - S. PROMOCION PRIVADA LAS PALMAS I.C.V.</t>
  </si>
  <si>
    <t>35002901 - CEIP LEON</t>
  </si>
  <si>
    <t xml:space="preserve"> Las propias de su categoría laboral.</t>
  </si>
  <si>
    <t>35006187 - IES PUERTO DEL ROSARIO</t>
  </si>
  <si>
    <t>35001049 - CEIP PAJARA</t>
  </si>
  <si>
    <t>35004762 - CEIP PROF. RAFAEL GOMEZ SANTOS</t>
  </si>
  <si>
    <t>35009164 - CEIP TUINEJE</t>
  </si>
  <si>
    <t>35008287 - IES AGUSTIN MILLARES SALL</t>
  </si>
  <si>
    <t>435540 - DIRE.GRAL.DE PROGRAMAS ASISTENCIALE</t>
  </si>
  <si>
    <t>435740 - SERVICIO DE ATENCION PRIMARIA</t>
  </si>
  <si>
    <t>CAPITAN DE PESCA</t>
  </si>
  <si>
    <t>Mando y Gestión del Buque Escuela.</t>
  </si>
  <si>
    <t>3388910 - C.PROFES. TELDE</t>
  </si>
  <si>
    <t>468940 - UNIDAD DE APOYO A LA SECRET.GRAL.TECN.</t>
  </si>
  <si>
    <t>JARDINERO</t>
  </si>
  <si>
    <t>38002880 - CEIP SAN LUIS GONZAGA</t>
  </si>
  <si>
    <t>421640 - CENTRO F.P.O. LOMO  APOLINARIO</t>
  </si>
  <si>
    <t>Las propias de su categoria.</t>
  </si>
  <si>
    <t>35002959 - IES SANTA TERESA DE JESUS</t>
  </si>
  <si>
    <t>38011157 - IES LOS NARANJEROS</t>
  </si>
  <si>
    <t>38010979 - IES EL MAYORAZGO</t>
  </si>
  <si>
    <t>409740 - SERVICIO GESTIÓN DE POLÍTICAS SOCIALES</t>
  </si>
  <si>
    <t>38000469 - CEIP VALLE SAN LORENZO</t>
  </si>
  <si>
    <t>395740 - SERV.SELECC. Y PROVISIÓN RR.HH. E INTERI</t>
  </si>
  <si>
    <t>38007154 - CEIP TEOFILO PEREZ</t>
  </si>
  <si>
    <t>35004041 - CEO LUJAN PEREZ</t>
  </si>
  <si>
    <t>35002893 - CEIP ARAGON</t>
  </si>
  <si>
    <t>35007271 - CEIP ALCALDE DIEGO TRUJILLO RODRIGUEZ</t>
  </si>
  <si>
    <t>35001301 - CEIP LEON Y CASTILLO</t>
  </si>
  <si>
    <t>318940 - INST.CANARIO ADMON.PUBLICA</t>
  </si>
  <si>
    <t>319040 - INST.CANARIO ADMON.PUBLICA</t>
  </si>
  <si>
    <t>319240 - SRV.DE SELECCIÓN Y EVALUACIÓN</t>
  </si>
  <si>
    <t>Las propias de su Categoría profesional.</t>
  </si>
  <si>
    <t>JEFE DE SALA DE EXPLOTACION</t>
  </si>
  <si>
    <t xml:space="preserve"> Colaboracion en la implantacion y admon.de las aplicaciones. Pruebas, documentac.y formacion de usuarios</t>
  </si>
  <si>
    <t>35004865 - CEIP EL MATORRAL</t>
  </si>
  <si>
    <t>346340 - SERVICIO DE INCENTIVOS ECONÓMICOS</t>
  </si>
  <si>
    <t>Registro de entrada y salida de documentación. Transcripción de escritos. Correspondencia. Manejo de ficheros y archivos. Digitalización y grabación de datos en el aplicativo correspondiente. Informatización de los expedientes en el aplicativo pertinente. Las propias de la Categoría.</t>
  </si>
  <si>
    <t>3309310 - UNIDAD DE PREVENCIÓN DEL ÁREA DE SANIDAD</t>
  </si>
  <si>
    <t>3385210 - FRUTICULTURA TROPICAL</t>
  </si>
  <si>
    <t>3386710 - IES EL PASO</t>
  </si>
  <si>
    <t>AUXILIAR ENFERMERIA</t>
  </si>
  <si>
    <t>MONITOR</t>
  </si>
  <si>
    <t>-Confección, tramitación y seguimiento de los documentos administrativos del servicio. -Archivo, cálculo y manejo de ordenadores y de las herramientas ofimáticas, así como cualquier máquina similar. -Las que además se establezcan según su categoría profesional en el convenio colectivo.</t>
  </si>
  <si>
    <t>413040 - CASA DEL MAR S/C DE TENERIFE</t>
  </si>
  <si>
    <t>467440 - SERVICIO RESIDUOS</t>
  </si>
  <si>
    <t>-Confección, tramitación y seguimiento de los documentos administrativos del Servicio -Archivo, cálculo y manejo de ordenadores y de las herramientas ofimáticas, así como de cualquier máquina similar -Las que además se establezcan según la categoría profesional en el Convenio Colectivo</t>
  </si>
  <si>
    <t>35001293 - IES FRANCHY ROCA</t>
  </si>
  <si>
    <t xml:space="preserve">-Confección, tramitación y seguimiento de los documentos administrativos del Servicio -Archivo, cálculo y manejo de ordenadores y máquinas similares -Las que además se establezcan según la categoría profesional en el Convenio Colectivo </t>
  </si>
  <si>
    <t>38010530 - RE VALVERDE</t>
  </si>
  <si>
    <t>38003926 - CEIP CESAR MANRIQUE</t>
  </si>
  <si>
    <t>38601431 - RE SAN ANDRES</t>
  </si>
  <si>
    <t>38002821 - IES LA LAGUNA</t>
  </si>
  <si>
    <t>38007713 - CEO PRINCIPE FELIPE</t>
  </si>
  <si>
    <t>394740 - PTOS.APOYO D.G.ORDEN. E INNV.EDUCATIVA</t>
  </si>
  <si>
    <t>35003393 - IES ISLAS CANARIAS</t>
  </si>
  <si>
    <t>SUBALTERNO CON VIVIENDA.</t>
  </si>
  <si>
    <t>35001517 - IES JOSE SARAMAGO</t>
  </si>
  <si>
    <t>35004245 - CEO TEJEDA</t>
  </si>
  <si>
    <t>35000628 - IES SAULO TORON</t>
  </si>
  <si>
    <t>35008743 - CEIP JOSE PEREZ Y PEREZ</t>
  </si>
  <si>
    <t>35007817 - CEIP PLACIDO FLEITAS</t>
  </si>
  <si>
    <t>38003197 - IES EUSEBIO BARRETO LORENZO</t>
  </si>
  <si>
    <t>343540 - ADMON.TRIBUT.INTER.Y PROP.LAS PALMAS</t>
  </si>
  <si>
    <t>PORTERO</t>
  </si>
  <si>
    <t>38001528 - CEIP ALMACIGO</t>
  </si>
  <si>
    <t>38006162 - IES TEOBALDO POWER</t>
  </si>
  <si>
    <t>38002326 - CEIP SANTA ROSA DE LIMA</t>
  </si>
  <si>
    <t>35006621 - CEIP IBERIA</t>
  </si>
  <si>
    <t>35003927 - CEIP JUAN DEL RIO AYALA</t>
  </si>
  <si>
    <t>OFICILA I CONDUCTOR</t>
  </si>
  <si>
    <t>460240 - SERV.ASISTEN JURÍD. GRATUITA Y MEDIACIÓN</t>
  </si>
  <si>
    <t>35009577 - IES EL RINCON</t>
  </si>
  <si>
    <t>343740 - ADMIN.TRIB.IMPORT.Y ESPEC. S/C TENERIFE</t>
  </si>
  <si>
    <t>Las que establece el Convenio en vigor y las exigidas por disposiciones legales y reglamentarias</t>
  </si>
  <si>
    <t>35000707 - CEIP SAN ISIDRO</t>
  </si>
  <si>
    <t>MEDICO REHABILITADOR</t>
  </si>
  <si>
    <t>35004324 - CEIP FERNANDO LEON Y CASTILLO</t>
  </si>
  <si>
    <t>340340 - INTERVENCIÓN DELEGADA (24)</t>
  </si>
  <si>
    <t>OFICIAL ADMINISTRATIVO II</t>
  </si>
  <si>
    <t xml:space="preserve">-Conducción, mantenimiento y conservación de los vehículos, como funciones principales -Distribución de documentos y correspondencia, manejo de máquinas reproductoras y traslados menores de material, mobiliario y enseres, como funciones secundarias -Las que además se establezcan según la categoría profesional en el Convenio Colectivo </t>
  </si>
  <si>
    <t>35009401 - IES JOSE ZERPA</t>
  </si>
  <si>
    <t>MANTENIMIENTO-VIGILANTE</t>
  </si>
  <si>
    <t>473840 - ESCUELA INFANTIL VIRGEN DEL CARMEN</t>
  </si>
  <si>
    <t>3278010 - Secretaría General Técnica</t>
  </si>
  <si>
    <t>461540 - SERVICIO DE PERSONAL Y NOMINAS</t>
  </si>
  <si>
    <t>Cálculo y tramitación de documentación inherente a la confección de nóminas de la Consejería. Las propias de la categoría.</t>
  </si>
  <si>
    <t>AUXILIAR ADMISTRATIVO</t>
  </si>
  <si>
    <t xml:space="preserve">- Realizar la transcripción de la información a los soportes adecuados para su tratamiento por el sistema.  </t>
  </si>
  <si>
    <t>Tramitación seguimiento y custodia de expedientes. Las propias de la categoría.</t>
  </si>
  <si>
    <t>345240 - SERVICIO DEL TESORO</t>
  </si>
  <si>
    <t>EXTRACCION DE SANGRE.</t>
  </si>
  <si>
    <t>3385310 - ORNAMENTALES Y HORTICULTURA</t>
  </si>
  <si>
    <t>405340 - SRV. PROMOCION LABORAL S/C TFE.</t>
  </si>
  <si>
    <t>Tramitación expedientes, información al público.  Las propias de su categoría.</t>
  </si>
  <si>
    <t>428340 - INSTITUTO CANARIO DE ESTADISTICA.</t>
  </si>
  <si>
    <t>428940 - SERV.INFORMAT,ESTADISTI,BANCO DATOS</t>
  </si>
  <si>
    <t>- Elaboración de planos. - Operación y manejo de aplicativos informáticos de diseño gráfico y georeferenciación. - Visitas a obras, instalaciones y lugares (terrestres y maritimos) denunciados o susceptibles de inspección - Las que además se establezcan según la categoría profesional definidas en el Convenio.</t>
  </si>
  <si>
    <t xml:space="preserve">- Emisión de informes facultativos. - Visitas a obras, instalaciones y lugares (terretres o marítimos) denunciados o susceptibles de inspección. - Atención e información a los administrados sobre la situación de los expedientes que les afecten. - Las que además se establezcan según la categoría profesional definidas en el Convenio. </t>
  </si>
  <si>
    <t>35007431 - CEIP LAS TORRES</t>
  </si>
  <si>
    <t>3451610 - VICECONS.DE CULTURA Y PATRIMONIO CULTUR.</t>
  </si>
  <si>
    <t>3466010 - SERVICIO DE ASUNTOS GENERALES</t>
  </si>
  <si>
    <t>35001256 - CEIP CARLOS NAVARRO RUIZ</t>
  </si>
  <si>
    <t>335440 - SERVICIO DE SEGURIDAD</t>
  </si>
  <si>
    <t>Las propias de su categoría laboral, definidas en el Convenio Colectivo</t>
  </si>
  <si>
    <t>-Confección, tramitación y seguimiento de los documentos administrativos del Servicio -Tramitación de incorporación y transferencias de expedientes de planeamiento al archivo -Archivo, cálculo y manejo de ordenadores y de las herramientas ofimáticas, así como de cualquier máquina similar -Las que además se establezcan según su categoría profesional en el Convenio Colectivo</t>
  </si>
  <si>
    <t>437740 - DIRECCION DE AREA DE LANZAROTE</t>
  </si>
  <si>
    <t>437840 - UNIDAD DE APOYO (AREA DE LANZAROTE)</t>
  </si>
  <si>
    <t>343940 - ADM.TRIBUT.INTER.Y PROP.S/C TFE.</t>
  </si>
  <si>
    <t>Las que establece el Convenio en vigor y las exigidas por disposiciones legales y reglamentarias.</t>
  </si>
  <si>
    <t>Confección, tramitación y archivo de documentos relativos a expedientes  administrativos. Manejo programas informáticos para la gestión. Las propias de la categoría.</t>
  </si>
  <si>
    <t>Tramitación administrativa de los procedimientos de reclamaciones de los consumidores y atención al reclamante. Las propias de la categoría.</t>
  </si>
  <si>
    <t>OFICIAL SERVICIOS TECNICOS</t>
  </si>
  <si>
    <t>Las que establece el Convenio en vigor así como las propias en materia de control interno.</t>
  </si>
  <si>
    <t>335540 - SUBDIRECCIÓN PROTECCIÓN CIVIL EMERGENCIA</t>
  </si>
  <si>
    <t xml:space="preserve">- Apoyo jurídico y tareas de colaboración técnica en la tramitación de los expedientes sancionadores y de restablecimiento de la realidad física alterada. - Elaboración de informes jurídicos y asesoramiento en materia de disciplina urbanística y medioambiental. - Tramitación de recursos. - Atención, asesoramiento e informe a los administrados sobre la situación de los expedientes que les afecten. - Las que además se establezcan según la categoría profesional definidas en el Convenio. </t>
  </si>
  <si>
    <t xml:space="preserve">-Apoyo en la tramitación, seguimiento y control de los plazos de los expedientes que se despachen en la Sección. - Apoyo en el seguimiento informático de los expedientes de la Sección. - Atención e información a los administrados sobre la situación de los expedientes que les afecten. - Tareas administrativas de soporte a la labor informática y de archivo. - Las que además se establezcan según la categoría profesional definidas en el Convenio. </t>
  </si>
  <si>
    <t>38011145 - IES BENITO PEREZ ARMAS</t>
  </si>
  <si>
    <t>38008948 - CEIP LOS VERODES</t>
  </si>
  <si>
    <t>344140 - DELEGACION TRIBUTARIA INS.FUERTEVENTURA</t>
  </si>
  <si>
    <t>TELEFONISTA.</t>
  </si>
  <si>
    <t>Distribución comunicaciones telefónicas edificio, manejo centralitas, detección y comunicación averías en la red telefónica edificio. Decanato 1ª Instancia e Instruc. Las Palmas.</t>
  </si>
  <si>
    <t>436840 - CONTAB., PLANIF. Y RELAC. ORG. CONTROL</t>
  </si>
  <si>
    <t>Las propias de su categoría laboral definidas en el Convenio Colectivo.</t>
  </si>
  <si>
    <t>35009607 - CEIP EL CIERVO</t>
  </si>
  <si>
    <t>38006587 - CEIP TAMAIMO</t>
  </si>
  <si>
    <t>396540 - PTOS.APOYO DEL D.G.PROMOCION EDUCAT</t>
  </si>
  <si>
    <t>Apoyo al jefe de sección en la redacción y gestión del plan de salvamento marítimo autonómico, y en la redacción de estudios, coordinación y trabajos en materia de prevención de riesgos  y salvamento marítimo. Informes sobre planes de autoprotección promovidos por administraciones o empresas. Apoyo a la gestión del registro autonómico de planes de autoprotección. Propuesta redacción normativa sectorial. Coordinación y apoyo del grupo GES. Coordinación de emergencias y apoyo a administraciones locales en la atención de emergencias.</t>
  </si>
  <si>
    <t>38007798 - CEIP HERMANO PEDRO</t>
  </si>
  <si>
    <t>35003903 - CEIP J. M. ILLERA DE LA MORA.</t>
  </si>
  <si>
    <t>3212310 - SRV.DE REGIMEN JURIDICO</t>
  </si>
  <si>
    <t>3427710 - PARQUE NACIONAL DE GARAJONAY</t>
  </si>
  <si>
    <t>- Confección, tramite y seguimiento de los documentos administrativos de la unidad.  - Archivo, cálculo y manejo de ordenadores y de las herramientas ofimáticas, así como  cualquier máquina similar. - Registro, archivo y gestión documental. - Las que además se establezcan según la categoría profesional en el convenio colectivo, y en su defecto, las que se determinen por acuerdo de la consejería y los representantes de los trabajadores.</t>
  </si>
  <si>
    <t>Las propias de la categoria laboral definitidas en el convenio colectivo.</t>
  </si>
  <si>
    <t>3448910 - DIRECCIÓN GENERAL DE EMIGRACIÓN</t>
  </si>
  <si>
    <t>458940 - SERVICIO DE ACCIÓN EXTERIOR</t>
  </si>
  <si>
    <t>401540 - APOYO A LA SECRETARIA GENERAL TÉCNICA</t>
  </si>
  <si>
    <t>-Apoyo en la tramitación, seguimiento y control de los plazos de los expedientes que se despachen en la Sección. - Apoyo en el seguimiento informático de los expedientes de la Sección. - Atención e información a los administrados sobre la situación de los expedientes que les afecten. - Tareas administrativas de soporte a la labor informática y de archivo. - Las que además se establezcan según la categoría profesional definidas en el Convenio. - Las que además se establezcan según la categoría profesional definidas en el Convenio.</t>
  </si>
  <si>
    <t>35006451 - CEIP LUIS CORTI</t>
  </si>
  <si>
    <t>35006448 - CEIP NESTOR DE LA TORRE</t>
  </si>
  <si>
    <t>437940 - DIRECCION DE AREA DE GRAN CANARIA</t>
  </si>
  <si>
    <t>3427610 - PARQUE NACIONAL LA CALDERA TABURIENTE</t>
  </si>
  <si>
    <t>- Guía interpretador del Parque Nacional.   - Atención e información a usuarios y visitantes en general. - Apoyo a actividades y programas de prácticas y voluntariado. - Memorias, estadísticas, informes y estudios de las actividades desarrolladas. - Actividades de educación ambiental. - Las que además se establezcan según la categoría profesional en el convenio colectivo, y en su defecto, las que se determinen por acuerdo de la consejería y los representantes de los trabajadores.</t>
  </si>
  <si>
    <t>3428410 - CEIP MARÍA SUÁREZ FIOL</t>
  </si>
  <si>
    <t>435440 - SERVICIO DE GESTION PRESUPU.Y ECONO</t>
  </si>
  <si>
    <t>3306810 - SRV USO RACIONAL MEDICAM.Y CTROL PRESTAC</t>
  </si>
  <si>
    <t>3437810 - SERVICIO COORDINACIÓN PARQUES NACIONALES</t>
  </si>
  <si>
    <t xml:space="preserve">- Elaboración de estudios, informes y proyectos técnicos. - Seguimiento de Obras y Servicios. - Apoyo técnico a las funciones del servicio. - Las que además se establezcan según la categoría profesional en el convenio colectivo, y en su defecto, las que se determinen por acuerdo de la consejería y los representantes de los trabajadores.  </t>
  </si>
  <si>
    <t>35600072 - RE LAS PALMAS</t>
  </si>
  <si>
    <t>- Mantenimiento del parque móvil, maquinaria y sus instalaciones. - Conducción de vehículos especiales de incendios. - Las que además se establezcan según la categoría profesional en el convenio colectivo, y en su defecto, las que se determinen por acuerdo de la consejería y los representantes de los trabajadores.</t>
  </si>
  <si>
    <t>PERSONAL FUNCIONARIO INTERINO, CON FECHA DE EFECTO DEL NOMBRAMIENTO ANTERIOR AL 01/01/2005.</t>
  </si>
  <si>
    <t>459940 - SRV.PREV. RIESGOS LABOR. ADM.GRAL.YJUST.</t>
  </si>
  <si>
    <t>J/SEC.COORDINACIÓN ADMVA.EN PREV.RR.LL.</t>
  </si>
  <si>
    <t>Coordinación de actuaciones administrativas propias del Servicio. Apoyo organizativo para la implantación de los procedimientos del sistema de gestión de la prevención. Contrataciones externas. Comités de Seguridad y Salud. Control del mantenimiento de los Registros del Servicio. Organización de las tareas del personal administrativo de apoyo al Servicio.</t>
  </si>
  <si>
    <t>TÉCNICO/A</t>
  </si>
  <si>
    <t xml:space="preserve">-Apoyo en las relaciones con los medios de comunicación </t>
  </si>
  <si>
    <t xml:space="preserve"> Las propias de su cuerpo</t>
  </si>
  <si>
    <t>TECNICO</t>
  </si>
  <si>
    <t>PROFESOR/A</t>
  </si>
  <si>
    <t>Impartir, programar y evaluar la enseñanza a los alumnos, las funciones propias de su nivel académico y  especialidad  agraria y demás funciones recogidas en el Reglamento de funcionamiento de las Escuelas de Capacitación Agraria, etcétera</t>
  </si>
  <si>
    <t>ITA</t>
  </si>
  <si>
    <t>AUXILIAR OFICINA EMPLEO</t>
  </si>
  <si>
    <t>Las propias del puesto.</t>
  </si>
  <si>
    <t>475440 - EPIDEMIOLOGIA Y PREVENCIÓN</t>
  </si>
  <si>
    <t>Las propias de su cuerpo y escala.</t>
  </si>
  <si>
    <t>AYUDANTE S.G.(ORDENANZA)</t>
  </si>
  <si>
    <t xml:space="preserve"> Asimiladas a las de la categoria laboral de Ordenanza</t>
  </si>
  <si>
    <t>438240 - UNI.DE COOR.ECONO.GESTION Y CONCIER</t>
  </si>
  <si>
    <t>Las propias de su cuerpo.</t>
  </si>
  <si>
    <t>428740 - SERVICIO DE ESTADISTICAS ECONOMICAS</t>
  </si>
  <si>
    <t>434540 - SERVICIO DE SALUD LABORAL</t>
  </si>
  <si>
    <t>428640 - SERVICIO DE SECRETARIA GENERAL</t>
  </si>
  <si>
    <t>3303810 - APOYO A LA SECRETARÍA GENERAL TECNICA</t>
  </si>
  <si>
    <t>TECNICO/A</t>
  </si>
  <si>
    <t>Organización, Planificación y elaboración de informes del observatorio laboral  de análisis y prospección del mercado de trabajo. Las propias del Cuerpo/Escala.</t>
  </si>
  <si>
    <t>428840 - SERVICIO ESTADISTI.DEMOGRAF.Y SOCIA</t>
  </si>
  <si>
    <t>TECNICO DE GESTION ESTADISTICA</t>
  </si>
  <si>
    <t>Apoyo a la planificaión estadística.</t>
  </si>
  <si>
    <t>438140 - UNI.DE INSPE.,PRESTAC.Y FARMACIA</t>
  </si>
  <si>
    <t>Las propias de su cuerpo</t>
  </si>
  <si>
    <t>Tramitación, reclamaciones y denuncias en materia de energía, tarifas eléctricas y otras. Las propias del cuerpo y escala.</t>
  </si>
  <si>
    <t>339840 - INTERVENCIÓN DELEGADA (19)</t>
  </si>
  <si>
    <t>Las propias de su Cuerpo.</t>
  </si>
  <si>
    <t>TECNICO INSPECTOR DE SALUD PUBLICA</t>
  </si>
  <si>
    <t>Las propias de su cuerpo y escala. Inspeccion sanitaria.</t>
  </si>
  <si>
    <t>VVA</t>
  </si>
  <si>
    <t>Asesoramiento en materia económica, legal y financiera dentro de las competencias del Servicio, así como las propias de su Cuerpo.</t>
  </si>
  <si>
    <t>349640 - RÉG.JURÍDICO-RELACIONES INSTITUCIONALES</t>
  </si>
  <si>
    <t>J/SEC.NORMATIVA Y REL.INSTITUCIONALES</t>
  </si>
  <si>
    <t xml:space="preserve">-Estudio, informe y documentación de los asuntos que se tramitan ante los órganos colegiados del Gobierno. -Coordinación de la elaboración y redacción de proyectos de normas en materia competencia de la Consejería, y su tramitación. -Coordinación de las relaciones con el Parlamento, la Audiencia de Cuentas, el Diputado del Común y otras instituciones de la Comunidad Autónoma de Canarias, y con el Defensor del Pueblo y otras instituciones del Estado. -Análisis jurisprudencial en materias competencia de la Consejería. </t>
  </si>
  <si>
    <t>395840 - SERV. DE GESTIÓN DE RECURSOS HUMANOS</t>
  </si>
  <si>
    <t>las propias de su cuerpo</t>
  </si>
  <si>
    <t>Las propias del Cuerpo.</t>
  </si>
  <si>
    <t>Tramitación de documentos del Servicio. Organización de archivos. Las propias del Cuerpo.</t>
  </si>
  <si>
    <t>Registro de entrada y salida de documentación. Transcripción de escritos. Correspondencia. Manejo de ficheros y archivos. Digitalización y grabación de datos en el aplicativo correspondiente. Informatización de los expedientes en el aplicativo pertinente.Las propias del Cuerpo.</t>
  </si>
  <si>
    <t>3443110 - INT.DELEG.DCHOS E ING.AMBITO TRIBUTARIO</t>
  </si>
  <si>
    <t>MAESTRO/A DE TALLER</t>
  </si>
  <si>
    <t>Impartir Enseñanzas Marítimo Pesqueras.</t>
  </si>
  <si>
    <t>Tareas de apoyo y asesoramiento especializado en el estudio, propuesta y gestión de las materias competencia del Servicio, de acuerdo con las directrices del/la Jefe/a de Servicio. Las propias de su Cuerpo</t>
  </si>
  <si>
    <t>A.T.S.VISITADOR</t>
  </si>
  <si>
    <t>Las propias de su cuerpo y escala</t>
  </si>
  <si>
    <t>TECNICO MEDIO</t>
  </si>
  <si>
    <t xml:space="preserve">-Funciones de inspección, seguimiento directo y ejecución de los planes y campañas de inspección y en concreto las siguientes: - Visitas a obras, fincas, instalaciones, y lugares (terrestres o marítimos), denunciados o susceptibles de inspecciones. - Levantamiento de actas de inspección y formulación de denuncias en su caso. - Apoyo en el control de las medidas cautelares que puedan adoptarse en la protección del orden jurídico - Elaboración de  informes técnicos, medición y valoración de actuaciones denunciadas con toma de datos en el lugar de ubicación. - Las propias de su Cuerpo y todas aquellas recogidas en los Reglamentos de organización de la C.A.C., normas de desarrollo y otras de aplicación directa o supletoria. </t>
  </si>
  <si>
    <t>Gestión, estudio y propuesta de carácter superior en relación con el REF y promoción exterior, así como otras tareas que le asigne el Jefe de la Unidad dentro de las competencias de la misma. Las propias del Cuerpo y Escala.</t>
  </si>
  <si>
    <t>Registro de entrada y salida de documentación. Transcripción de escritos. Correspondencia. Manejo de ficheros y archivos. Digitalización y grabación de datos en el aplicativo correspondiente. Informatización de los expedientes en el aplicativo pertinente. Las propias del Cuerpo.</t>
  </si>
  <si>
    <t xml:space="preserve">Las  propias de su Cuerpo y atención al público y por tanto, atención al público de forma presencial, telefónica y telemática, así como la captura informática de declaraciones, documentos y datos. </t>
  </si>
  <si>
    <t>3380710 - OBSERVATORIO TURÍSTICO</t>
  </si>
  <si>
    <t>TÉCNICO DE ESTADÍSTICA TURÍSTICA</t>
  </si>
  <si>
    <t>SEGUIMIENTO DE LA INFORMACIÓN ESTADÍSTICA REFERENTE AL TURISMO. DISEÑO METODOLÓGICO Y EJECUCIÓN DE OPERACIONES ESTADÍSTICAS PROPIAS DEL DEPARTAMENTO.</t>
  </si>
  <si>
    <t>Tareas de apoyo y colaboración especializada, así como otras tareas que le asigne el Jefe de la Unidad dentro de las competencias de la misma y de acuerdo con el cuerpo de pertenencia</t>
  </si>
  <si>
    <t xml:space="preserve">- Labores propias de las tareas de inspección, levantamiento de actas y formulación de denuncias. - Elaboración de informes técnicos. - Interpretación y valoración de informes y análisis. - Visitas de comprobación de situaciones. - Instrucción de expedientes sancionadores y de restablecimiento en materia medioambiental. - Atención, asesoramiento e información a los administrados sobre la situación de los expedientes que les afecten. - Las propias de su Cuerpo y todas aquellas recogidas en los Reglamentos de organización de la C.A.C., normas de desarrollo y otras de aplicación directa o  supletoria. </t>
  </si>
  <si>
    <t>337440 - OFICINA PRESUPUESTARIA</t>
  </si>
  <si>
    <t>J/SEC.PERSONAL FUNCIONARIO Y LABORAL DOC</t>
  </si>
  <si>
    <t xml:space="preserve"> Gestión de situaciones administrativas, comisiones de servicios, jubilaciones, permutas e incompatibilidades del personal docente</t>
  </si>
  <si>
    <t>Apoyo en impartir Enseñanzas Marítimo Pesqueras.</t>
  </si>
  <si>
    <t>MNA</t>
  </si>
  <si>
    <t>MSP</t>
  </si>
  <si>
    <t>Apoyo en impartir Enseñanzas Marítimo Pesqueras</t>
  </si>
  <si>
    <t>MAM</t>
  </si>
  <si>
    <t xml:space="preserve"> </t>
  </si>
  <si>
    <t>Cuenta de Puesto</t>
  </si>
  <si>
    <t>Cuerpo/escala preferente</t>
  </si>
  <si>
    <t>Especialidad preferente</t>
  </si>
  <si>
    <t>C211 - CUERPO AUXILIAR</t>
  </si>
  <si>
    <t xml:space="preserve">V  </t>
  </si>
  <si>
    <t>6165 - SUBALTERNO</t>
  </si>
  <si>
    <t xml:space="preserve">III  </t>
  </si>
  <si>
    <t>4005 - ADMINISTRATIVO</t>
  </si>
  <si>
    <t xml:space="preserve">IV  </t>
  </si>
  <si>
    <t>5015 - AUXILIAR ADMINISTRATIVO</t>
  </si>
  <si>
    <t>A111 - ESCALA DE ADMINISTRADORES GENERALES</t>
  </si>
  <si>
    <t xml:space="preserve">II  </t>
  </si>
  <si>
    <t>2150 - TECNICO GRADO MEDIO</t>
  </si>
  <si>
    <t xml:space="preserve">I  </t>
  </si>
  <si>
    <t>1125 - TITULADO SUPERIOR</t>
  </si>
  <si>
    <t>2160 - TITULADO MEDIO</t>
  </si>
  <si>
    <t>1085 - PERIODISTA</t>
  </si>
  <si>
    <t>A112 - ESCALA ADMINIST FINANCIEROS TRIBUTARIOS</t>
  </si>
  <si>
    <t>603 - LCDO.DERECHO, ECONOMICAS O EMPRESARIALES</t>
  </si>
  <si>
    <t>E711 - AGRUPACIÓN PROFESIONAL SUBALTERNO</t>
  </si>
  <si>
    <t>5285 - TELEFONISTA</t>
  </si>
  <si>
    <t>6100 - ORDENANZA</t>
  </si>
  <si>
    <t>4095 - CONDUCTOR SUBALTERNO</t>
  </si>
  <si>
    <t>693 - LICENCIADO/A GEOGRAFIA E HISTORIA</t>
  </si>
  <si>
    <t>200 - LICENCIADO/A EN DERECHO</t>
  </si>
  <si>
    <t>2510 - PROGRAMADOR</t>
  </si>
  <si>
    <t>400A - DPDO.INFOR.FISICA.MATEMA.ING.TECNICA</t>
  </si>
  <si>
    <t>3285 - OPERADOR SISTEMA</t>
  </si>
  <si>
    <t>735 - EXP. 12 MESES INFORMATICA</t>
  </si>
  <si>
    <t>210B - LCDO.CIENCIAS INFORMACION RAMA PERIODISM</t>
  </si>
  <si>
    <t>A232 - ESCALA GESTION FINANCIERA Y TRIBUTARIA</t>
  </si>
  <si>
    <t>500 - LICENCIADO/A EN ADMINISTRACIÓN Y DIRECCIÓN DE EMPRESAS|600 - LICENCIADO EN ECONOMICAS O EMPRESARIALES</t>
  </si>
  <si>
    <t>500 - LICENCIADO/A EN ADMINISTRACIÓN Y DIRECCIÓN DE EMPRESAS|603 - LCDO.DERECHO, ECONOMICAS O EMPRESARIALES</t>
  </si>
  <si>
    <t>A113 - ESCALA TECNICOS ESTADISTICOS SUPERIORES</t>
  </si>
  <si>
    <t>TIT013 - LICENCIADO EN ECONOMICAS, EMPRESARIALES ADMINISTRACIÓN Y DIRECCIÓN</t>
  </si>
  <si>
    <t>600 - LICENCIADO EN ECONOMICAS O EMPRESARIALES</t>
  </si>
  <si>
    <t>4085 - CONDUCTOR</t>
  </si>
  <si>
    <t>901 - CARNET DE CONDUCIR</t>
  </si>
  <si>
    <t>4165 - OFICIAL I</t>
  </si>
  <si>
    <t>4147 - MANTENIMIENTO GUARDA</t>
  </si>
  <si>
    <t>4215 - OFICIAL SERVICIOS TECNICOS</t>
  </si>
  <si>
    <t>A244 - ESCALA ARQUITECTOS E INGENIEROS TECNICOS</t>
  </si>
  <si>
    <t>ART</t>
  </si>
  <si>
    <t>3001 - ARQUITECTO/A</t>
  </si>
  <si>
    <t>2185 - LICENCIADO EN FILOLOGIA</t>
  </si>
  <si>
    <t>1505 - ANALISTA DE INFORMATICA</t>
  </si>
  <si>
    <t>211 - LICENCIADO EN MEDICINA Y CIRUGÍA</t>
  </si>
  <si>
    <t>2505 - ANALISTA DE INFORMATICA</t>
  </si>
  <si>
    <t>1500 - TECNICO DE SISTEMAS</t>
  </si>
  <si>
    <t>102 - BACHILLER SUPERIOR|1053 - FP II EN INFORMATICA O EQUIVALENTE</t>
  </si>
  <si>
    <t>A124 - ESCALA TECNICOS FACULTATIVOS SUPERIORES</t>
  </si>
  <si>
    <t>2005 - ANALISTA DE SISTEMAS</t>
  </si>
  <si>
    <t>119 - GRADUADO/A SOCIAL</t>
  </si>
  <si>
    <t>2050 - DOCUMENTALISTA</t>
  </si>
  <si>
    <t>A233 - TECNICO GESTION ESTADISTICA</t>
  </si>
  <si>
    <t>201 - LICENCIADO EN ECONOMICAS</t>
  </si>
  <si>
    <t>405 - DIPLOMADO EN EMPRESARIALES</t>
  </si>
  <si>
    <t>3U00 - TECNICO ESPECIALISTA</t>
  </si>
  <si>
    <t>4017 - ANALISTA II</t>
  </si>
  <si>
    <t>501 - ARQUITECTO TECNICO</t>
  </si>
  <si>
    <t>503 - INGENIERO/A TECNICO/A AGRICOLA</t>
  </si>
  <si>
    <t>ITF</t>
  </si>
  <si>
    <t>3095 - ENCARGADO ADMINISTRATIVO</t>
  </si>
  <si>
    <t>TIT078 - TECNICO/A SUPERIOR EN DESARROLLO DE APLICACIONES INFORMATICAS|TIT200 - TÉCNICO SUPERIOR EN ADMINISTRACIÓN DE SISTEMAS INFORMÁTICOS|TIT201 - TÉCNICO SUPERIOR EN ADMINISTRACIÓN DE SISTEMAS INFORMÁTICOS EN RED|TIT202 - TÉCNICO/A SUPERIOR EN DESARROLLO DE APLICACIONES MULTIPLATAFORMA|TIT203 - TÉCNICO/A SUPERIOR EN DESARROLLO DE APLICACIONES WEB|TIT204 - TÉCNICO SUPERIOR EN SISTEMAS DE TELECOMUNICACIONES E INFORMÁTICOS</t>
  </si>
  <si>
    <t>6170 - SUBALTERNO-ORDENANZA</t>
  </si>
  <si>
    <t>5060 - AUXILIAR LABORATORIO</t>
  </si>
  <si>
    <t>3340 - TECNICO ADMINISTRATIVO</t>
  </si>
  <si>
    <t>1105 - TECNICO GRADO SUPERIOR</t>
  </si>
  <si>
    <t>TIT099 - LDO/GRADO ECONÓMICAS O ADE</t>
  </si>
  <si>
    <t>0007 - INGENIERO EN INFORMÁTICA|203 - LICENCIADO EN INFORMATICA|204 - LICENCIADO EN MATEMATICAS|303 - INGENIERO DE TELECOMUNICACIONES</t>
  </si>
  <si>
    <t>3327 - PROGRAMADOR DE SISTEMAS</t>
  </si>
  <si>
    <t>5070 - INGENIERO TECNICO TELECOMUNICACION</t>
  </si>
  <si>
    <t>203A - TITULACIÓN SUPERIOR UNIVERSITARIA EN INFORMÁTICA</t>
  </si>
  <si>
    <t>A123 - ESCALA TITULADOS SANITARIOS CAC</t>
  </si>
  <si>
    <t>217 - LICENCIADO/A EN PSICOLOGIA</t>
  </si>
  <si>
    <t>1090 - PSICOLOGO</t>
  </si>
  <si>
    <t>117A - TRABAJADOR SOCIAL</t>
  </si>
  <si>
    <t>2055 - EDUCADOR</t>
  </si>
  <si>
    <t>413 - DIPLOMADO EN CIENCIAS DE LA EDUCACION</t>
  </si>
  <si>
    <t>2106 - LICENCIADO EN DOCUMENTACION</t>
  </si>
  <si>
    <t>6138 - PERSONAL SERVICIO</t>
  </si>
  <si>
    <t>210 - LICENCIADO/A EN CIENCIAS DE LA INFORMACION</t>
  </si>
  <si>
    <t>3355 - TECNICO PRACTICO</t>
  </si>
  <si>
    <t>2181 - LICENCIADO/A EN GEOGRAFIA</t>
  </si>
  <si>
    <t>306 - INGENIERO DE MONTES</t>
  </si>
  <si>
    <t>0504 - GRADO EN SEGURIDAD Y CONTROL DE RIESGOS|2061 - LCDO. EN CIENCIAS FÍSICAS O QUÍMICAS|2082 - LICENCIADO EN CIENCIAS DEL MAR|2083 - LICENCIADO EN BIOLOGÍA MARINA|2092 - GEOLOGO|2181 - LICENCIADO/A EN GEOGRAFIA|301 - INGENIERO SUPERIOR</t>
  </si>
  <si>
    <t>0510 - LICENCIADO/ A EN CRIMINOLOGIA</t>
  </si>
  <si>
    <t>208 - LICENCIADO EN BIOLOGIA</t>
  </si>
  <si>
    <t>2015 - ASISTENTE SOCIAL</t>
  </si>
  <si>
    <t>3055 - COORDINADOR/A</t>
  </si>
  <si>
    <t>117 - ASISTENTE SOCIAL</t>
  </si>
  <si>
    <t>4170 - OFICIAL I ADMINISTRATIVO</t>
  </si>
  <si>
    <t>2075 - GRADUADO SOCIAL</t>
  </si>
  <si>
    <t>1100 - SOCIOLOGO</t>
  </si>
  <si>
    <t>2045 - DIRECTOR</t>
  </si>
  <si>
    <t>6060 - LIMPIADORA</t>
  </si>
  <si>
    <t>5055 - AUXILIAR HOGAR</t>
  </si>
  <si>
    <t>4148 - MANTENIMIENTO-VIGILANCIA</t>
  </si>
  <si>
    <t>5156 - CAMARERA-LIMPIADORA</t>
  </si>
  <si>
    <t>117A - TRABAJADOR SOCIAL|122A - DIPLOMADO EN ENFERMERIA|1280 - TERAPIA OCUPACIONAL|406 - DIPLOMADO EN FISIOTERAPIA</t>
  </si>
  <si>
    <t>2014 - ASISTENTE SOCIAL/DIPLOMADO TRABAJO SOC.</t>
  </si>
  <si>
    <t>216 - LICENCIADO EN PEDAGOGIA</t>
  </si>
  <si>
    <t>TIT010 - PROFESOR DE E.G.B, DIPLOMADO EN PEDAGOGIA O PSICOLOGÍA</t>
  </si>
  <si>
    <t>110 - PROFESOR DE E.G.B.|403 - DIPLOMADO PEDAGOGIA|412 - DIPLOMADO EN PSICOLOGIA</t>
  </si>
  <si>
    <t>2065 - ESTIMULADORES</t>
  </si>
  <si>
    <t>1070 - MEDICO REHABILITADOR</t>
  </si>
  <si>
    <t>5115 - AYUDANTE COCINA</t>
  </si>
  <si>
    <t>4200 - OFICIAL II ADMINISTRATIVO</t>
  </si>
  <si>
    <t>6140 - PORTERO</t>
  </si>
  <si>
    <t>630 - DIPLOMADO EN EMPRESARIALES|698 - DIPLOMADO EN ECONOMICAS</t>
  </si>
  <si>
    <t>205 - LICENCIADO EN SOCIOLOGIA</t>
  </si>
  <si>
    <t>1075 - PEDAGOGO</t>
  </si>
  <si>
    <t>4175 - OFICIAL I COCINA</t>
  </si>
  <si>
    <t>3082 - EDUCADOR INFANTIL</t>
  </si>
  <si>
    <t>4075 - COCINERO</t>
  </si>
  <si>
    <t>3030 - AYUDANTE ARCHIVO Y/O BIBLIOTECA</t>
  </si>
  <si>
    <t>TIT042 - LICENCIADO/A EN CIENCIAS ECONOMICAS Y EMPRESARIALES</t>
  </si>
  <si>
    <t>3222 - JEFE DE SALA</t>
  </si>
  <si>
    <t>A245 - ESCALA TITULADOS SANITARIOS GRADO MEDIO</t>
  </si>
  <si>
    <t>EAS</t>
  </si>
  <si>
    <t>3283 - OPERADOR</t>
  </si>
  <si>
    <t>122 - A.T.S. / D.U.E</t>
  </si>
  <si>
    <t>TIT062 - DIPLOMADO/A EN CIENCIAS EMPRESARIALES</t>
  </si>
  <si>
    <t>2010 - APAREJADOR/ARQUITECTO TECNICO</t>
  </si>
  <si>
    <t>VAS</t>
  </si>
  <si>
    <t>4024 - AUXILIAR DE ENFERMERIA</t>
  </si>
  <si>
    <t>1002 - MEDICO</t>
  </si>
  <si>
    <t>TIT100 - FP II RAMA SANITARIA DIETÉTICA Y NUTRICIÓN</t>
  </si>
  <si>
    <t>10500 - LDO. DERECHO</t>
  </si>
  <si>
    <t>3017 - ANALISTA DE LABORATORIO</t>
  </si>
  <si>
    <t>1043 - F.P.II TECNICO ESPECIALISTA LABORATORIO</t>
  </si>
  <si>
    <t>215 - LICENCIADO/A EN FARMACIA</t>
  </si>
  <si>
    <t>9014 - PERMISO CONDUCIR B1</t>
  </si>
  <si>
    <t>3060 - DELINEANTE I</t>
  </si>
  <si>
    <t>2020 - AYUDANTE DE ARCHIVO Y/O BIBLIOTECA</t>
  </si>
  <si>
    <t>TIT110 - LICENCIADO EN CIENCIAS DE LA ACTIVIDAD FÍSICA Y DEL DEPORTE</t>
  </si>
  <si>
    <t>5290 - VIGILANTE BIBLIOTECA</t>
  </si>
  <si>
    <t>421 - DIPL. EN BIBLIOTECONOMÍA Y DOCUMENTACION</t>
  </si>
  <si>
    <t>5220 - MANTENIMIENTO</t>
  </si>
  <si>
    <t>5283 - SUBALTERNO-TELEFONISTA</t>
  </si>
  <si>
    <t>4107 - CUIDADOR</t>
  </si>
  <si>
    <t>5275 - SERVICIO DOMESTICO</t>
  </si>
  <si>
    <t>3260 - MONITOR</t>
  </si>
  <si>
    <t>0458 - FORMACION PISCINAS CON DISMINUIDOS</t>
  </si>
  <si>
    <t>5020 - AUXILIAR ASISTENCIA</t>
  </si>
  <si>
    <t>5210 - JARDINERO</t>
  </si>
  <si>
    <t>E001 - INTEG.GRUPO E A EXTINGUIR DE CAC</t>
  </si>
  <si>
    <t>5093 - AUXILIAR DE SERVICIOS COMPLEMENTARIOS</t>
  </si>
  <si>
    <t>6062 - LIMPIEZA, COSTURA Y PLANCHA</t>
  </si>
  <si>
    <t>938 - CARPINTERIA</t>
  </si>
  <si>
    <t>500 - LICENCIADO/A EN ADMINISTRACIÓN Y DIRECCIÓN DE EMPRESAS|603 - LCDO.DERECHO, ECONOMICAS O EMPRESARIALES|907 - FRANCES E INGLES</t>
  </si>
  <si>
    <t>200 - LICENCIADO/A EN DERECHO|907 - FRANCES E INGLES</t>
  </si>
  <si>
    <t>218 - LICENCIADO EN HISTORIA</t>
  </si>
  <si>
    <t>QUI</t>
  </si>
  <si>
    <t>2082 - LICENCIADO EN CIENCIAS DEL MAR|2083 - LICENCIADO EN BIOLOGÍA MARINA</t>
  </si>
  <si>
    <t>401 - DIPLOMADO EN DERECHO</t>
  </si>
  <si>
    <t>2080 - LCDO. BIOLOGIA CIENCIA DEL MAR</t>
  </si>
  <si>
    <t>4040 - CAPATAZ AGRICOLA</t>
  </si>
  <si>
    <t>TIT232 - INGENIERO/A TECNICO/A EN EXPLOTACIONES AGROPECUARIAS</t>
  </si>
  <si>
    <t>6110 - PEON AGRARIO</t>
  </si>
  <si>
    <t>4150 - MAYORAL</t>
  </si>
  <si>
    <t>5241 - OFICIAL II CERRAJERO</t>
  </si>
  <si>
    <t>5230 - OFICIAL II</t>
  </si>
  <si>
    <t>3015 - ANALISTA DE CAMPO</t>
  </si>
  <si>
    <t>2091 - BIOLOGO</t>
  </si>
  <si>
    <t>105 - FPII, BACHILLERATO O EQUIVALENTE</t>
  </si>
  <si>
    <t>A128 - ESC PROF NUMERARIOS FP MARITIMO PESQUERA</t>
  </si>
  <si>
    <t>A247 - ESCALA MAESTRO TALLER FP MARITIMO PESQ</t>
  </si>
  <si>
    <t>EDU</t>
  </si>
  <si>
    <t>3044 - CAPITAN DE PESCA</t>
  </si>
  <si>
    <t>3252 - MECANICO NAVAL MAYOR</t>
  </si>
  <si>
    <t>746D - 1 AÑO EXPERIENCIA EN GESTIÓN SEGURIDAD SOCIAL Y NÓMINAS</t>
  </si>
  <si>
    <t>6115 - PEON BOYERO</t>
  </si>
  <si>
    <t>1181 - TECNICO DE EMPRESAS Y ACTIVID.TURISTICAS</t>
  </si>
  <si>
    <t>0003 - INGENIERO TÉCNICO EN INFORMÁTICA DE GESTIÓN</t>
  </si>
  <si>
    <t>207 - LICENCIADO EN CIENCIAS QUIMICAS</t>
  </si>
  <si>
    <t>117 - ASISTENTE SOCIAL|445 - DIPLOMADO/A EN TRABAJO SOCIAL</t>
  </si>
  <si>
    <t>504 - INGENIERO TECNICO FORESTAL</t>
  </si>
  <si>
    <t>206 - LICENCIADO EN CIENCIAS FISICAS</t>
  </si>
  <si>
    <t>2082 - LICENCIADO EN CIENCIAS DEL MAR</t>
  </si>
  <si>
    <t>213 - LICENCIADO EN CIENCIAS AMBIENTALES</t>
  </si>
  <si>
    <t>815 - CURSO DE GUÍAS EN LA RED DE PARQUES NACIONALES|900A - CERTIFICADO NIVEL BÁSICO EN INGLÉS</t>
  </si>
  <si>
    <t>0046 - PERMISO CONDUCIR C</t>
  </si>
  <si>
    <t>6077 - OPERARIO</t>
  </si>
  <si>
    <t>4110 - DELINEANTE DE II</t>
  </si>
  <si>
    <t>4066 - CAPATAZ</t>
  </si>
  <si>
    <t>AMB</t>
  </si>
  <si>
    <t>Etiquetas de fila</t>
  </si>
  <si>
    <t>Total general</t>
  </si>
  <si>
    <t>COD.CATEG.PUESTO</t>
  </si>
  <si>
    <t>DENOM.CAT.PUESTO</t>
  </si>
  <si>
    <t>FINALIZADO VIGENCIA</t>
  </si>
  <si>
    <t>REQUISITOS DEL PUESTO</t>
  </si>
  <si>
    <t>DENOMINACIÓN UNIFICADA</t>
  </si>
  <si>
    <t>TÉCNICO DE GRADO MEDIO</t>
  </si>
  <si>
    <t>DEPARTAMENTO / ORGANISMO</t>
  </si>
  <si>
    <t>FUNCIONARIOS</t>
  </si>
  <si>
    <t>LABORALES</t>
  </si>
  <si>
    <t>TOTAL</t>
  </si>
  <si>
    <t>Edad</t>
  </si>
  <si>
    <t>Franja</t>
  </si>
  <si>
    <t>30 - 45</t>
  </si>
  <si>
    <t>46 - 55</t>
  </si>
  <si>
    <t>56 - 65</t>
  </si>
  <si>
    <t>66 o más</t>
  </si>
  <si>
    <t>Total</t>
  </si>
  <si>
    <t>TITULADO SUPERIOR. LDO FARMACIA</t>
  </si>
  <si>
    <t>TITULADO MEDIO. IT EXPLOT.AGROPEC</t>
  </si>
  <si>
    <t>TITULADO SUPERIOR  LDO BIOLOGÍA</t>
  </si>
  <si>
    <t>P.INFORMÁTICO</t>
  </si>
  <si>
    <t>RESTO</t>
  </si>
  <si>
    <t>GRUPO I</t>
  </si>
  <si>
    <t>GRUPO II</t>
  </si>
  <si>
    <t>GRUPO III</t>
  </si>
  <si>
    <t>GRUPO V</t>
  </si>
  <si>
    <t>GRUPO IV</t>
  </si>
  <si>
    <t>325240 - DIRECCIÓN GENERAL ASUNTOS CON ÁFRICA</t>
  </si>
  <si>
    <t>325440 - SERV.ASUNTOS GRALES.Y POLÍTICA EXTERIOR</t>
  </si>
  <si>
    <t>JEFE SECC. COOPERACIÓN</t>
  </si>
  <si>
    <t>(en blanco)</t>
  </si>
  <si>
    <t>DATOS DE ESTRUCTURA ORGÁNICA DEL PUESTO</t>
  </si>
  <si>
    <t>DATOS DEL PUESTOS DE TRABAJO</t>
  </si>
  <si>
    <t>DATOS DEL PUESTO DE TRABAJO</t>
  </si>
  <si>
    <t xml:space="preserve">GRUPO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</si>
</sst>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1"/>
      <color theme="1"/>
      <name val="Calibri"/>
      <family val="2"/>
      <scheme val="minor"/>
    </font>
    <font>
      <sz val="11"/>
      <color theme="1"/>
      <name val="Calibri"/>
      <family val="2"/>
      <scheme val="minor"/>
    </font>
    <font>
      <b/>
      <sz val="10"/>
      <color indexed="8"/>
      <name val="Arial"/>
      <family val="2"/>
    </font>
    <font>
      <b/>
      <sz val="10"/>
      <name val="Arial"/>
      <family val="2"/>
    </font>
    <font>
      <sz val="10"/>
      <color indexed="8"/>
      <name val="Arial"/>
      <family val="2"/>
    </font>
    <font>
      <sz val="10"/>
      <name val="Dialog"/>
    </font>
    <font>
      <sz val="10"/>
      <color theme="1"/>
      <name val="Arial"/>
      <family val="2"/>
    </font>
    <font>
      <b/>
      <sz val="10"/>
      <name val="Dialog"/>
    </font>
    <font>
      <sz val="11"/>
      <color rgb="FF006100"/>
      <name val="Calibri"/>
      <family val="2"/>
      <scheme val="minor"/>
    </font>
    <font>
      <sz val="11"/>
      <color rgb="FF9C0006"/>
      <name val="Calibri"/>
      <family val="2"/>
      <scheme val="minor"/>
    </font>
    <font>
      <sz val="11"/>
      <color rgb="FF9C5700"/>
      <name val="Calibri"/>
      <family val="2"/>
      <scheme val="minor"/>
    </font>
    <font>
      <sz val="11"/>
      <color theme="0"/>
      <name val="Calibri"/>
      <family val="2"/>
      <scheme val="minor"/>
    </font>
    <font>
      <b/>
      <sz val="10"/>
      <color theme="4"/>
      <name val="Arial"/>
      <family val="2"/>
    </font>
    <font>
      <sz val="11"/>
      <color theme="4"/>
      <name val="Calibri"/>
      <family val="2"/>
      <scheme val="minor"/>
    </font>
    <font>
      <sz val="10"/>
      <color theme="4"/>
      <name val="Arial"/>
      <family val="2"/>
    </font>
    <font>
      <b/>
      <sz val="10"/>
      <color rgb="FFFF0000"/>
      <name val="Arial"/>
      <family val="2"/>
    </font>
    <font>
      <b/>
      <sz val="10"/>
      <color rgb="FF7030A0"/>
      <name val="Arial"/>
      <family val="2"/>
    </font>
    <font>
      <sz val="10"/>
      <color rgb="FF7030A0"/>
      <name val="Arial"/>
      <family val="2"/>
    </font>
    <font>
      <sz val="8"/>
      <name val="Arial"/>
      <family val="2"/>
    </font>
    <font>
      <b/>
      <sz val="10"/>
      <color theme="0"/>
      <name val="Arial"/>
      <family val="2"/>
    </font>
    <font>
      <b/>
      <sz val="14"/>
      <name val="Arial"/>
      <family val="2"/>
    </font>
    <font>
      <b/>
      <sz val="11"/>
      <name val="Arial"/>
      <family val="2"/>
    </font>
    <font>
      <sz val="11"/>
      <color rgb="FF006100"/>
      <name val="Arial"/>
      <family val="2"/>
    </font>
    <font>
      <b/>
      <sz val="11"/>
      <color rgb="FF006100"/>
      <name val="Arial"/>
      <family val="2"/>
    </font>
    <font>
      <sz val="11"/>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7"/>
      </patternFill>
    </fill>
    <fill>
      <patternFill patternType="solid">
        <fgColor theme="5" tint="0.59999389629810485"/>
        <bgColor indexed="64"/>
      </patternFill>
    </fill>
    <fill>
      <patternFill patternType="solid">
        <fgColor theme="9" tint="0.79998168889431442"/>
        <bgColor indexed="65"/>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EB9C"/>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theme="5"/>
      </top>
      <bottom/>
      <diagonal/>
    </border>
    <border>
      <left style="thin">
        <color theme="5"/>
      </left>
      <right/>
      <top style="thin">
        <color theme="5"/>
      </top>
      <bottom/>
      <diagonal/>
    </border>
    <border>
      <left/>
      <right/>
      <top style="thin">
        <color theme="7"/>
      </top>
      <bottom/>
      <diagonal/>
    </border>
    <border>
      <left/>
      <right/>
      <top style="thin">
        <color theme="7"/>
      </top>
      <bottom style="thin">
        <color theme="7"/>
      </bottom>
      <diagonal/>
    </border>
    <border>
      <left style="thin">
        <color theme="7"/>
      </left>
      <right/>
      <top style="thin">
        <color theme="7"/>
      </top>
      <bottom/>
      <diagonal/>
    </border>
    <border>
      <left style="thin">
        <color theme="7"/>
      </left>
      <right/>
      <top style="thin">
        <color theme="7"/>
      </top>
      <bottom style="thin">
        <color theme="7"/>
      </bottom>
      <diagonal/>
    </border>
    <border>
      <left style="thin">
        <color auto="1"/>
      </left>
      <right style="thin">
        <color auto="1"/>
      </right>
      <top/>
      <bottom style="thin">
        <color auto="1"/>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theme="8"/>
      </left>
      <right/>
      <top/>
      <bottom/>
      <diagonal/>
    </border>
    <border>
      <left style="thin">
        <color theme="8"/>
      </left>
      <right style="thin">
        <color auto="1"/>
      </right>
      <top/>
      <bottom/>
      <diagonal/>
    </border>
    <border>
      <left/>
      <right/>
      <top/>
      <bottom style="thin">
        <color theme="8"/>
      </bottom>
      <diagonal/>
    </border>
    <border>
      <left/>
      <right style="thin">
        <color auto="1"/>
      </right>
      <top/>
      <bottom style="thin">
        <color theme="8"/>
      </bottom>
      <diagonal/>
    </border>
    <border>
      <left style="thin">
        <color theme="8"/>
      </left>
      <right/>
      <top style="double">
        <color theme="8"/>
      </top>
      <bottom style="thin">
        <color theme="8"/>
      </bottom>
      <diagonal/>
    </border>
  </borders>
  <cellStyleXfs count="7">
    <xf numFmtId="0" fontId="0" fillId="0" borderId="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cellStyleXfs>
  <cellXfs count="102">
    <xf numFmtId="0" fontId="0" fillId="0" borderId="0" xfId="0"/>
    <xf numFmtId="3" fontId="3" fillId="0" borderId="0" xfId="0" applyNumberFormat="1" applyFont="1"/>
    <xf numFmtId="3" fontId="4" fillId="0" borderId="0" xfId="0" applyNumberFormat="1" applyFont="1"/>
    <xf numFmtId="3" fontId="5" fillId="0" borderId="0" xfId="0" applyNumberFormat="1" applyFont="1"/>
    <xf numFmtId="0" fontId="4" fillId="4" borderId="0" xfId="0" applyFont="1" applyFill="1"/>
    <xf numFmtId="0" fontId="0" fillId="0" borderId="0" xfId="0" applyAlignment="1">
      <alignment horizontal="left"/>
    </xf>
    <xf numFmtId="0" fontId="4" fillId="0" borderId="0" xfId="0" applyFont="1"/>
    <xf numFmtId="0" fontId="13" fillId="3" borderId="8" xfId="0" applyFont="1" applyFill="1" applyBorder="1"/>
    <xf numFmtId="0" fontId="15" fillId="0" borderId="0" xfId="0" applyFont="1"/>
    <xf numFmtId="0" fontId="0" fillId="0" borderId="0" xfId="0" applyAlignment="1">
      <alignment horizontal="center"/>
    </xf>
    <xf numFmtId="0" fontId="16" fillId="0" borderId="0" xfId="0" applyFont="1"/>
    <xf numFmtId="0" fontId="17" fillId="3" borderId="8" xfId="0" applyFont="1" applyFill="1" applyBorder="1"/>
    <xf numFmtId="0" fontId="18" fillId="0" borderId="0" xfId="0" applyFont="1"/>
    <xf numFmtId="0" fontId="14" fillId="9" borderId="8" xfId="3" applyFont="1" applyBorder="1" applyAlignment="1">
      <alignment horizontal="center" wrapText="1"/>
    </xf>
    <xf numFmtId="0" fontId="17" fillId="5" borderId="8" xfId="0" applyFont="1" applyFill="1" applyBorder="1"/>
    <xf numFmtId="0" fontId="0" fillId="0" borderId="0" xfId="0"/>
    <xf numFmtId="0" fontId="0" fillId="0" borderId="0" xfId="0" applyAlignment="1">
      <alignment horizontal="left"/>
    </xf>
    <xf numFmtId="0" fontId="0" fillId="0" borderId="0" xfId="0" applyAlignment="1">
      <alignment horizontal="center"/>
    </xf>
    <xf numFmtId="0" fontId="0" fillId="0" borderId="0" xfId="0" applyFill="1"/>
    <xf numFmtId="0" fontId="4" fillId="0" borderId="0" xfId="0" applyFont="1" applyAlignment="1">
      <alignment horizontal="center"/>
    </xf>
    <xf numFmtId="0" fontId="20" fillId="6" borderId="0" xfId="0" applyFont="1" applyFill="1" applyAlignment="1">
      <alignment horizontal="left"/>
    </xf>
    <xf numFmtId="0" fontId="20" fillId="6" borderId="0" xfId="0" applyFont="1" applyFill="1" applyAlignment="1">
      <alignment horizontal="center"/>
    </xf>
    <xf numFmtId="0" fontId="21" fillId="0" borderId="0" xfId="0" applyFont="1"/>
    <xf numFmtId="0" fontId="7" fillId="0" borderId="10" xfId="0" applyFont="1" applyBorder="1" applyAlignment="1">
      <alignment horizontal="left"/>
    </xf>
    <xf numFmtId="0" fontId="0" fillId="0" borderId="13" xfId="0" applyBorder="1" applyAlignment="1">
      <alignment horizontal="center"/>
    </xf>
    <xf numFmtId="0" fontId="20" fillId="6" borderId="9" xfId="0" applyFont="1" applyFill="1" applyBorder="1" applyAlignment="1">
      <alignment horizontal="center"/>
    </xf>
    <xf numFmtId="0" fontId="0" fillId="0" borderId="14" xfId="0" applyBorder="1" applyAlignment="1">
      <alignment horizontal="center"/>
    </xf>
    <xf numFmtId="0" fontId="20" fillId="0" borderId="0" xfId="0" applyFont="1" applyFill="1" applyAlignment="1">
      <alignment horizontal="left"/>
    </xf>
    <xf numFmtId="0" fontId="20" fillId="0" borderId="0" xfId="0" applyFont="1" applyFill="1" applyAlignment="1">
      <alignment horizontal="center"/>
    </xf>
    <xf numFmtId="0" fontId="0" fillId="0" borderId="0" xfId="0" applyFill="1" applyAlignment="1">
      <alignment horizontal="center"/>
    </xf>
    <xf numFmtId="0" fontId="20" fillId="6" borderId="15" xfId="0" applyFont="1" applyFill="1" applyBorder="1" applyAlignment="1">
      <alignment horizontal="left"/>
    </xf>
    <xf numFmtId="0" fontId="0" fillId="0" borderId="0" xfId="0" applyBorder="1" applyAlignment="1">
      <alignment horizontal="center"/>
    </xf>
    <xf numFmtId="0" fontId="0" fillId="0" borderId="0" xfId="0" applyBorder="1"/>
    <xf numFmtId="0" fontId="4" fillId="4" borderId="1" xfId="0" applyFont="1" applyFill="1" applyBorder="1" applyAlignment="1">
      <alignment horizontal="center"/>
    </xf>
    <xf numFmtId="0" fontId="4" fillId="0" borderId="0" xfId="0" applyFont="1" applyAlignment="1">
      <alignment horizontal="right"/>
    </xf>
    <xf numFmtId="0" fontId="4" fillId="6" borderId="0" xfId="0" applyFont="1" applyFill="1" applyAlignment="1">
      <alignment horizontal="right"/>
    </xf>
    <xf numFmtId="3" fontId="3" fillId="0" borderId="0" xfId="0" applyNumberFormat="1" applyFont="1" applyFill="1"/>
    <xf numFmtId="0" fontId="0" fillId="0" borderId="0" xfId="0" applyFill="1" applyAlignment="1">
      <alignment horizontal="left"/>
    </xf>
    <xf numFmtId="0" fontId="6" fillId="0" borderId="0" xfId="0" applyFont="1" applyFill="1" applyAlignment="1">
      <alignment horizontal="right"/>
    </xf>
    <xf numFmtId="0" fontId="8" fillId="0" borderId="0" xfId="0" applyFont="1" applyFill="1" applyAlignment="1">
      <alignment horizontal="right"/>
    </xf>
    <xf numFmtId="0" fontId="13" fillId="13" borderId="8" xfId="0" applyFont="1" applyFill="1" applyBorder="1"/>
    <xf numFmtId="0" fontId="14" fillId="15" borderId="8" xfId="3" applyFont="1" applyFill="1" applyBorder="1" applyAlignment="1">
      <alignment horizontal="left" wrapText="1"/>
    </xf>
    <xf numFmtId="0" fontId="13" fillId="15" borderId="8" xfId="0" applyFont="1" applyFill="1" applyBorder="1"/>
    <xf numFmtId="0" fontId="25" fillId="0" borderId="0" xfId="2" applyFont="1" applyFill="1"/>
    <xf numFmtId="0" fontId="25" fillId="0" borderId="0" xfId="2" applyFont="1" applyFill="1" applyAlignment="1">
      <alignment horizontal="right"/>
    </xf>
    <xf numFmtId="0" fontId="25" fillId="0" borderId="0" xfId="2" applyFont="1" applyFill="1" applyAlignment="1">
      <alignment horizontal="left" wrapText="1"/>
    </xf>
    <xf numFmtId="0" fontId="25" fillId="0" borderId="0" xfId="2" applyFont="1" applyFill="1" applyAlignment="1">
      <alignment horizontal="center"/>
    </xf>
    <xf numFmtId="0" fontId="0" fillId="0" borderId="0" xfId="0" applyFont="1" applyFill="1"/>
    <xf numFmtId="0" fontId="0" fillId="0" borderId="0" xfId="0" applyFont="1" applyFill="1" applyAlignment="1">
      <alignment horizontal="left" wrapText="1"/>
    </xf>
    <xf numFmtId="0" fontId="0" fillId="0" borderId="0" xfId="0" applyFont="1" applyFill="1" applyAlignment="1">
      <alignment horizontal="center"/>
    </xf>
    <xf numFmtId="0" fontId="25" fillId="0" borderId="0" xfId="1" applyFont="1" applyFill="1"/>
    <xf numFmtId="0" fontId="25" fillId="0" borderId="0" xfId="1" applyFont="1" applyFill="1" applyAlignment="1">
      <alignment horizontal="right"/>
    </xf>
    <xf numFmtId="0" fontId="25" fillId="0" borderId="0" xfId="1" applyFont="1" applyFill="1" applyAlignment="1">
      <alignment horizontal="left" wrapText="1"/>
    </xf>
    <xf numFmtId="0" fontId="25" fillId="0" borderId="0" xfId="1" applyFont="1" applyFill="1" applyAlignment="1">
      <alignment horizontal="center"/>
    </xf>
    <xf numFmtId="0" fontId="0" fillId="0" borderId="3" xfId="0" applyFont="1" applyFill="1" applyBorder="1"/>
    <xf numFmtId="0" fontId="0" fillId="0" borderId="2" xfId="0" applyFont="1" applyFill="1" applyBorder="1"/>
    <xf numFmtId="0" fontId="6" fillId="0" borderId="2" xfId="0" applyFont="1" applyFill="1" applyBorder="1" applyAlignment="1">
      <alignment horizontal="right"/>
    </xf>
    <xf numFmtId="0" fontId="0" fillId="0" borderId="0" xfId="0" applyFont="1" applyFill="1" applyAlignment="1">
      <alignment wrapText="1"/>
    </xf>
    <xf numFmtId="0" fontId="25" fillId="0" borderId="0" xfId="2" applyFont="1" applyFill="1" applyAlignment="1">
      <alignment wrapText="1"/>
    </xf>
    <xf numFmtId="0" fontId="25" fillId="0" borderId="0" xfId="1" applyFont="1" applyFill="1" applyAlignment="1">
      <alignment wrapText="1"/>
    </xf>
    <xf numFmtId="0" fontId="0" fillId="0" borderId="2" xfId="0" applyFont="1" applyFill="1" applyBorder="1" applyAlignment="1">
      <alignment wrapText="1"/>
    </xf>
    <xf numFmtId="0" fontId="17" fillId="13" borderId="8" xfId="0" applyFont="1" applyFill="1" applyBorder="1"/>
    <xf numFmtId="0" fontId="0" fillId="0" borderId="0" xfId="0" applyAlignment="1">
      <alignment horizontal="left"/>
    </xf>
    <xf numFmtId="0" fontId="0" fillId="2" borderId="0" xfId="0" applyFill="1" applyAlignment="1">
      <alignment horizontal="left" indent="1"/>
    </xf>
    <xf numFmtId="0" fontId="0" fillId="0" borderId="0" xfId="0" applyAlignment="1">
      <alignment horizontal="left" wrapText="1"/>
    </xf>
    <xf numFmtId="0" fontId="11" fillId="9" borderId="0" xfId="0" applyFont="1" applyFill="1" applyAlignment="1">
      <alignment horizontal="left"/>
    </xf>
    <xf numFmtId="0" fontId="0" fillId="0" borderId="0" xfId="0" applyNumberFormat="1"/>
    <xf numFmtId="0" fontId="0" fillId="0" borderId="0" xfId="0" pivotButton="1"/>
    <xf numFmtId="0" fontId="0" fillId="0" borderId="0" xfId="0" applyAlignment="1">
      <alignment horizontal="left" indent="1"/>
    </xf>
    <xf numFmtId="0" fontId="0" fillId="0" borderId="0" xfId="0" applyFill="1"/>
    <xf numFmtId="0" fontId="0" fillId="11" borderId="0" xfId="0" applyFill="1" applyAlignment="1">
      <alignment horizontal="left" indent="1"/>
    </xf>
    <xf numFmtId="0" fontId="0" fillId="11" borderId="0" xfId="0" applyNumberFormat="1" applyFill="1"/>
    <xf numFmtId="0" fontId="0" fillId="0" borderId="0" xfId="0" applyFill="1" applyAlignment="1">
      <alignment horizontal="center"/>
    </xf>
    <xf numFmtId="0" fontId="25" fillId="13" borderId="8" xfId="4" applyFont="1" applyFill="1" applyBorder="1"/>
    <xf numFmtId="0" fontId="25" fillId="13" borderId="8" xfId="4"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1" fillId="0" borderId="0" xfId="0" applyFont="1" applyFill="1"/>
    <xf numFmtId="1" fontId="6" fillId="0" borderId="0" xfId="0" applyNumberFormat="1" applyFont="1" applyFill="1" applyAlignment="1">
      <alignment horizontal="right"/>
    </xf>
    <xf numFmtId="0" fontId="0" fillId="0" borderId="4" xfId="0" applyFont="1" applyFill="1" applyBorder="1"/>
    <xf numFmtId="1" fontId="8" fillId="0" borderId="4" xfId="0" applyNumberFormat="1" applyFont="1" applyFill="1" applyBorder="1" applyAlignment="1">
      <alignment horizontal="right"/>
    </xf>
    <xf numFmtId="0" fontId="0" fillId="0" borderId="4" xfId="0" applyFont="1" applyFill="1" applyBorder="1" applyAlignment="1">
      <alignment horizontal="left" wrapText="1"/>
    </xf>
    <xf numFmtId="1" fontId="6" fillId="0" borderId="4" xfId="0" applyNumberFormat="1" applyFont="1" applyFill="1" applyBorder="1" applyAlignment="1">
      <alignment horizontal="right"/>
    </xf>
    <xf numFmtId="0" fontId="0" fillId="0" borderId="5" xfId="0" applyFont="1" applyFill="1" applyBorder="1"/>
    <xf numFmtId="1" fontId="6" fillId="0" borderId="5" xfId="0" applyNumberFormat="1" applyFont="1" applyFill="1" applyBorder="1" applyAlignment="1">
      <alignment horizontal="right"/>
    </xf>
    <xf numFmtId="0" fontId="0" fillId="0" borderId="5" xfId="0" applyFont="1" applyFill="1" applyBorder="1" applyAlignment="1">
      <alignment horizontal="left" wrapText="1"/>
    </xf>
    <xf numFmtId="0" fontId="0" fillId="0" borderId="6" xfId="0" applyFont="1" applyFill="1" applyBorder="1"/>
    <xf numFmtId="0" fontId="0" fillId="0" borderId="7" xfId="0" applyFont="1" applyFill="1" applyBorder="1"/>
    <xf numFmtId="0" fontId="25" fillId="0" borderId="0" xfId="5" applyFont="1" applyFill="1"/>
    <xf numFmtId="0" fontId="25" fillId="0" borderId="0" xfId="5" applyFont="1" applyFill="1" applyAlignment="1">
      <alignment horizontal="right"/>
    </xf>
    <xf numFmtId="0" fontId="25" fillId="0" borderId="0" xfId="6" applyFont="1" applyFill="1" applyAlignment="1">
      <alignment horizontal="center"/>
    </xf>
    <xf numFmtId="0" fontId="25" fillId="0" borderId="0" xfId="6" applyFont="1" applyFill="1"/>
    <xf numFmtId="0" fontId="25" fillId="0" borderId="0" xfId="5" applyFont="1" applyFill="1" applyAlignment="1">
      <alignment horizontal="center"/>
    </xf>
    <xf numFmtId="0" fontId="25" fillId="0" borderId="0" xfId="5" applyFont="1" applyFill="1" applyAlignment="1">
      <alignment horizontal="left" wrapText="1"/>
    </xf>
    <xf numFmtId="0" fontId="25" fillId="0" borderId="0" xfId="6" applyFont="1" applyFill="1" applyAlignment="1">
      <alignment horizontal="left" wrapText="1"/>
    </xf>
    <xf numFmtId="3" fontId="24" fillId="14" borderId="0" xfId="1" applyNumberFormat="1" applyFont="1" applyFill="1" applyAlignment="1">
      <alignment horizontal="center"/>
    </xf>
    <xf numFmtId="3" fontId="23" fillId="14" borderId="0" xfId="1" applyNumberFormat="1" applyFont="1" applyFill="1" applyAlignment="1">
      <alignment horizontal="center"/>
    </xf>
    <xf numFmtId="0" fontId="22" fillId="13" borderId="0" xfId="0" applyFont="1" applyFill="1" applyAlignment="1">
      <alignment horizontal="center"/>
    </xf>
    <xf numFmtId="3" fontId="24" fillId="3" borderId="0" xfId="1" applyNumberFormat="1" applyFont="1" applyFill="1" applyAlignment="1">
      <alignment horizontal="center"/>
    </xf>
    <xf numFmtId="3" fontId="23" fillId="3" borderId="0" xfId="1" applyNumberFormat="1" applyFont="1" applyFill="1" applyAlignment="1">
      <alignment horizontal="center"/>
    </xf>
    <xf numFmtId="0" fontId="20" fillId="0" borderId="11" xfId="0" applyFont="1" applyFill="1" applyBorder="1" applyAlignment="1">
      <alignment horizontal="center"/>
    </xf>
    <xf numFmtId="0" fontId="20" fillId="0" borderId="0" xfId="0" applyFont="1" applyFill="1" applyAlignment="1">
      <alignment horizontal="center"/>
    </xf>
  </cellXfs>
  <cellStyles count="7">
    <cellStyle name="20% - Énfasis6" xfId="5" builtinId="50"/>
    <cellStyle name="20% - Énfasis6 2" xfId="6"/>
    <cellStyle name="Correcto" xfId="1" builtinId="26"/>
    <cellStyle name="Énfasis4" xfId="4" builtinId="41"/>
    <cellStyle name="Incorrecto" xfId="2" builtinId="27"/>
    <cellStyle name="Neutral" xfId="3" builtinId="28"/>
    <cellStyle name="Normal" xfId="0" builtinId="0"/>
  </cellStyles>
  <dxfs count="61">
    <dxf>
      <font>
        <b/>
        <i val="0"/>
        <strike val="0"/>
        <condense val="0"/>
        <extend val="0"/>
        <outline val="0"/>
        <shadow val="0"/>
        <u val="none"/>
        <vertAlign val="baseline"/>
        <sz val="10"/>
        <color theme="0"/>
        <name val="Arial"/>
        <scheme val="none"/>
      </font>
      <fill>
        <patternFill patternType="solid">
          <fgColor indexed="64"/>
          <bgColor rgb="FF00B0F0"/>
        </patternFill>
      </fill>
      <alignment horizontal="center" vertical="bottom" textRotation="0" wrapText="0" indent="0" justifyLastLine="0" shrinkToFit="0" readingOrder="0"/>
    </dxf>
    <dxf>
      <font>
        <b/>
      </font>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rgb="FF00B0F0"/>
        </patternFill>
      </fill>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rgb="FF00B0F0"/>
        </patternFill>
      </fill>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0"/>
        <color theme="0"/>
        <name val="Arial"/>
        <scheme val="none"/>
      </font>
      <fill>
        <patternFill patternType="solid">
          <fgColor indexed="64"/>
          <bgColor rgb="FF00B0F0"/>
        </patternFill>
      </fill>
      <alignment horizontal="left"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bgColor theme="5" tint="0.59999389629810485"/>
        </patternFill>
      </fill>
    </dxf>
    <dxf>
      <fill>
        <patternFill patternType="solid">
          <bgColor theme="5" tint="0.79998168889431442"/>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b val="0"/>
        <i val="0"/>
        <strike val="0"/>
        <condense val="0"/>
        <extend val="0"/>
        <outline val="0"/>
        <shadow val="0"/>
        <u val="none"/>
        <vertAlign val="baseline"/>
        <sz val="11"/>
        <color rgb="FF9C5700"/>
        <name val="Calibri"/>
        <scheme val="minor"/>
      </font>
      <fill>
        <patternFill patternType="solid">
          <fgColor indexed="65"/>
          <bgColor rgb="FFFFEB9C"/>
        </patternFill>
      </fill>
    </dxf>
    <dxf>
      <font>
        <strike val="0"/>
        <outline val="0"/>
        <shadow val="0"/>
        <u val="none"/>
        <vertAlign val="baseline"/>
        <color auto="1"/>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10"/>
        <color auto="1"/>
        <name val="Dialog"/>
        <scheme val="none"/>
      </font>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border outline="0">
        <top style="thin">
          <color indexed="64"/>
        </top>
      </border>
    </dxf>
    <dxf>
      <font>
        <strike val="0"/>
        <outline val="0"/>
        <shadow val="0"/>
        <u val="none"/>
        <vertAlign val="baseline"/>
        <color auto="1"/>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rgb="FF7030A0"/>
        <name val="Arial"/>
        <scheme val="none"/>
      </font>
      <fill>
        <patternFill patternType="solid">
          <fgColor indexed="9"/>
          <bgColor rgb="FFFF000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ill>
        <patternFill patternType="solid">
          <bgColor rgb="FFFFC000"/>
        </patternFill>
      </fill>
    </dxf>
    <dxf>
      <font>
        <strike val="0"/>
        <outline val="0"/>
        <shadow val="0"/>
        <u val="none"/>
        <vertAlign val="baseline"/>
        <color auto="1"/>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color auto="1"/>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border outline="0">
        <top style="thin">
          <color indexed="64"/>
        </top>
      </border>
    </dxf>
    <dxf>
      <font>
        <strike val="0"/>
        <outline val="0"/>
        <shadow val="0"/>
        <u val="none"/>
        <vertAlign val="baseline"/>
        <color auto="1"/>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theme="4"/>
        <name val="Arial"/>
        <scheme val="none"/>
      </font>
      <fill>
        <patternFill patternType="solid">
          <fgColor indexed="9"/>
          <bgColor rgb="FFFF0000"/>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EB9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pivotCacheDefinition" Target="pivotCache/pivotCacheDefinition1.xml"/><Relationship Id="rId10"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DOLORES ALONSO ALAMO" refreshedDate="44152.512949884258" createdVersion="6" refreshedVersion="6" minRefreshableVersion="3" recordCount="1317">
  <cacheSource type="worksheet">
    <worksheetSource name="Tabla6"/>
  </cacheSource>
  <cacheFields count="12">
    <cacheField name="Consejería" numFmtId="0">
      <sharedItems containsBlank="1" count="23">
        <s v="391140 - CONSEJERÍA DE EDUC, UNIVER, CULT Y DEP"/>
        <s v="472240 - CONS.DRCH.SOCIALES,IGUALD,DIVERS Y JUVEN"/>
        <s v="2340 - SERVICIO CANARIO DE LA SALUD"/>
        <s v="459040 - CONS.  ADMNES.PÚBLICAS, JUSTIC.Y SEGURID"/>
        <s v="419840 - SERVICIO CANARIO DE EMPLEO"/>
        <s v="3401010 - INSTITUTO CANARIO CALIDAD AGROALIMENTAR."/>
        <s v="3277910 - Cª ECONOMÍA, CONOCIMIENTO Y EMPLEO"/>
        <s v="319640 - PRESIDENCIA DEL GOBIERNO."/>
        <s v="357440 - C. AGRICULTURA, GANADERÍA Y PESCA"/>
        <s v="3451210 - CONSEJ.TURISMO,INDUSTRIA Y COMERCIO"/>
        <s v="3450410 - CON.TRANS ECOL,LUCHA CC Y PLANIF.TERRIT."/>
        <s v="348340 - CONSEJERÍA OBRAS PÚBLICAS, TRANSP Y VIV."/>
        <s v="464640 - CONS. DE HACIENDA, PRESUP. Y ASUNTOS EUR"/>
        <s v="429240 - INST.CANARIO DE INVEST.AGRARIAS"/>
        <s v="427140 - AGENCIA CANARIA DE PROTECCIÓN DEL M.N."/>
        <s v="419240 - INST.CANARIO DE HEMODO.Y HEMOTE."/>
        <s v="3444410 - AGENCIA TRIBUTARIA CANARIA"/>
        <s v="349940 - INSTITUTO CANARIO DE VIVIENDA"/>
        <s v="3306410 - AGENC CANAR CALIDAD UNIVERSIT. Y EVAL.ED"/>
        <s v="428340 - INSTITUTO CANARIO DE ESTADISTICA."/>
        <s v="318940 - INST.CANARIO ADMON.PUBLICA"/>
        <m/>
        <s v="4A972:AO97219840 - SERVICIO CANARIO DE EMPLEO" u="1"/>
      </sharedItems>
    </cacheField>
    <cacheField name="Centro Directivo" numFmtId="0">
      <sharedItems containsBlank="1"/>
    </cacheField>
    <cacheField name="Unidad Orgánica" numFmtId="0">
      <sharedItems containsBlank="1"/>
    </cacheField>
    <cacheField name="Isla" numFmtId="0">
      <sharedItems containsBlank="1"/>
    </cacheField>
    <cacheField name="Puesto" numFmtId="0">
      <sharedItems containsString="0" containsBlank="1" containsNumber="1" containsInteger="1" minValue="3826" maxValue="12783810"/>
    </cacheField>
    <cacheField name="Denominación" numFmtId="0">
      <sharedItems containsBlank="1"/>
    </cacheField>
    <cacheField name="DENOMINACIÓN UNIFICADA" numFmtId="0">
      <sharedItems containsBlank="1" count="100">
        <s v="AUXILIAR DE SERVICIOS COMPLEMENTARIOS"/>
        <s v="AUXILIAR DE ASISTENCIA"/>
        <s v="CAMARERO/A-LIMPIADOR/A"/>
        <s v="LIMPIADOR"/>
        <s v="TITULADO SUPERIOR"/>
        <s v="AUXILIAR ADMINISTRATIVO"/>
        <s v="SUBALTERNO"/>
        <s v="TECNICO DE GRADO MEDIO"/>
        <s v="TITULADO SUPERIOR(PSICOLOGO)"/>
        <s v="TITULADO MEDIO"/>
        <s v="OPERADOR DE SISTEMAS"/>
        <s v="PEDAGOGO"/>
        <s v="TITULADO MEDIO(EDUCADOR)"/>
        <s v="EDUCADOR/A"/>
        <s v="TÉCNICO ADMINISTRATIVO"/>
        <s v="AYUDANTE DE ARCHIVO Y/O BIBLIOTECA"/>
        <s v="AUXILIAR DE ENFERMERIA"/>
        <s v="ADMINISTRATIVO"/>
        <s v="ORDENANZA"/>
        <s v="MECANICO NAVAL MAYOR"/>
        <s v="SERVICIO DOMESTICO"/>
        <s v="AYUDANTE DE COCINA"/>
        <s v="PSICOLOGO"/>
        <s v="SUBALTERNO CONDUCTOR"/>
        <s v="SUBALTERNO-TELEFONISTA."/>
        <s v="PROGRAMADOR DE SISTEMAS"/>
        <s v="SUBALTERNO CON VIVIENDA"/>
        <s v="ASISTENTE SOCIAL"/>
        <s v="EDUCADOR INFANTIL"/>
        <s v="MANTENIMIENTO GUARDA"/>
        <s v="CAPATAZ AGRICOLA"/>
        <s v="TECNICO ESPECIALISTA"/>
        <s v="OPERADOR"/>
        <s v="ANALISTA DE LABORATORIO"/>
        <s v="COCINERO"/>
        <s v="TECNICO ESPECIALISTA AGRARIO"/>
        <s v="ANALISTA DE CAMPO"/>
        <s v="SOCIOLOGO"/>
        <s v="AUXILIAR DE LABORATORIO"/>
        <s v="PEON BOYERO"/>
        <s v="AUXILIAR EDUCATIVO"/>
        <s v="ANALISTA"/>
        <s v="PEON AGRARIO"/>
        <s v="AYUDANTE COCINA(CORRETURNOS)"/>
        <s v="CONDUCTOR-SUBALTERNO (CORRETURNOS)"/>
        <s v="CONDUCTOR-SUBALTERNO"/>
        <s v="TECNICO PRACTICO"/>
        <s v="CONDUCTOR"/>
        <s v="OFICIAL I"/>
        <s v="OFICIAL I DE COCINA"/>
        <s v="SUBALTERNO-ORDENANZA"/>
        <s v="OFICIAL II"/>
        <s v="COORDINADOR"/>
        <s v="DOCUMENTALISTA"/>
        <s v="ESTIMULADOR"/>
        <s v="ANALISTA II"/>
        <s v="MANTENIMIENTO"/>
        <s v="PROGRAMADOR"/>
        <s v="LIMPIEZA, COSTURA Y PLANCHA"/>
        <s v="AUXILIAR DE HOGAR"/>
        <s v="APAREJADOR"/>
        <s v="PERSONAL SERVICIO"/>
        <s v="MANTEN.VIGILANTE"/>
        <s v="OPERARIO"/>
        <s v="OFICIAL II CERRAJERO"/>
        <s v="CAPATAZ"/>
        <s v="OFICIAL 2 OFICIOS VARIOS"/>
        <s v="DELINEANTE"/>
        <s v="DELINEANTE II"/>
        <s v="TECNICO DE SISTEMAS"/>
        <s v="GRADUADO SOCIAL"/>
        <s v="JEFE DE OPERACIONES"/>
        <s v="ANALISTA DE SISTEMAS"/>
        <s v="TECNICO GRADO SUPERIOR"/>
        <s v="PERIODISTA"/>
        <s v="ASISTENTE SOCIAL/DIPLOMADO TRABAJ.SOCIAL"/>
        <s v="MAYORAL"/>
        <s v="DELINEANTE I"/>
        <s v="ANALISTA DE INFORMATICA"/>
        <s v="AYUDANTE DE SERVICIOS TECNICOS"/>
        <s v="ENCARGADO ADMINISTRATIVO"/>
        <s v="OFICIAL I ADMINISTRATIVO"/>
        <s v="OFICILA I CONDUCTOR"/>
        <s v="JARDINERO"/>
        <s v="OFICIAL SERVICIOS TECNICOS"/>
        <s v="VIGILANTE DE BIBLIOTECA."/>
        <s v="MANTENIMIENTO-VIGILANTE"/>
        <s v="DIRECTOR"/>
        <s v="CAPITAN DE PESCA"/>
        <s v="JEFE DE SALA DE EXPLOTACION"/>
        <s v="MONITOR"/>
        <s v="PORTERO"/>
        <s v="MEDICO REHABILITADOR"/>
        <s v="OFICIAL ADMINISTRATIVO II"/>
        <s v="TELEFONISTA."/>
        <m/>
        <s v="AUXILIAR ENFERMERIA" u="1"/>
        <s v="VIGILANTE NOCTURNO." u="1"/>
        <s v="OFICIAL 1" u="1"/>
        <s v="TÉCNICO GRADO MEDIO" u="1"/>
      </sharedItems>
    </cacheField>
    <cacheField name="COD.CATEG.PUESTO" numFmtId="0">
      <sharedItems containsBlank="1" containsMixedTypes="1" containsNumber="1" containsInteger="1" minValue="1070" maxValue="6170"/>
    </cacheField>
    <cacheField name="DENOM.CAT.PUESTO" numFmtId="0">
      <sharedItems containsBlank="1"/>
    </cacheField>
    <cacheField name="GRUPO DEL PUESTO" numFmtId="0">
      <sharedItems containsBlank="1" count="8">
        <s v="IV  "/>
        <s v="V  "/>
        <s v="I  "/>
        <s v="II  "/>
        <s v="III  "/>
        <m/>
        <s v="I" u="1"/>
        <s v="II" u="1"/>
      </sharedItems>
    </cacheField>
    <cacheField name="Funciones" numFmtId="0">
      <sharedItems containsBlank="1" longText="1"/>
    </cacheField>
    <cacheField name="REQUISITOS DEL PUESTO" numFmtId="0">
      <sharedItems containsBlank="1" containsMixedTypes="1" containsNumber="1" containsInteger="1" minValue="0" maxValue="0"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DOLORES ALONSO ALAMO" refreshedDate="44152.512950231481" createdVersion="6" refreshedVersion="6" minRefreshableVersion="3" recordCount="57">
  <cacheSource type="worksheet">
    <worksheetSource name="Tabla2"/>
  </cacheSource>
  <cacheFields count="9">
    <cacheField name="Consejería" numFmtId="0">
      <sharedItems count="14">
        <s v="459040 - CONS.  ADMNES.PÚBLICAS, JUSTIC.Y SEGURID"/>
        <s v="3450410 - CON.TRANS ECOL,LUCHA CC Y PLANIF.TERRIT."/>
        <s v="391140 - CONSEJERÍA DE EDUC, UNIVER, CULT Y DEP"/>
        <s v="357440 - C. AGRICULTURA, GANADERÍA Y PESCA"/>
        <s v="419840 - SERVICIO CANARIO DE EMPLEO"/>
        <s v="2340 - SERVICIO CANARIO DE LA SALUD"/>
        <s v="428340 - INSTITUTO CANARIO DE ESTADISTICA."/>
        <s v="3277910 - Cª ECONOMÍA, CONOCIMIENTO Y EMPLEO"/>
        <s v="464640 - CONS. DE HACIENDA, PRESUP. Y ASUNTOS EUR"/>
        <s v="348340 - CONSEJERÍA OBRAS PÚBLICAS, TRANSP Y VIV."/>
        <s v="3401010 - INSTITUTO CANARIO CALIDAD AGROALIMENTAR."/>
        <s v="427140 - AGENCIA CANARIA DE PROTECCIÓN DEL M.N."/>
        <s v="3444410 - AGENCIA TRIBUTARIA CANARIA"/>
        <s v="3451210 - CONSEJ.TURISMO,INDUSTRIA Y COMERCIO"/>
      </sharedItems>
    </cacheField>
    <cacheField name="Centro Directivo" numFmtId="0">
      <sharedItems/>
    </cacheField>
    <cacheField name="Unidad Orgánica" numFmtId="0">
      <sharedItems/>
    </cacheField>
    <cacheField name="Isla" numFmtId="0">
      <sharedItems/>
    </cacheField>
    <cacheField name="Puesto" numFmtId="0">
      <sharedItems containsSemiMixedTypes="0" containsString="0" containsNumber="1" containsInteger="1" minValue="4243" maxValue="12304010"/>
    </cacheField>
    <cacheField name="Denominación" numFmtId="0">
      <sharedItems/>
    </cacheField>
    <cacheField name="Cuerpo/escala preferente" numFmtId="0">
      <sharedItems containsMixedTypes="1" containsNumber="1" containsInteger="1" minValue="0" maxValue="0" count="15">
        <s v="A111 - ESCALA DE ADMINISTRADORES GENERALES"/>
        <s v="C211 - CUERPO AUXILIAR"/>
        <s v="A244 - ESCALA ARQUITECTOS E INGENIEROS TECNICOS"/>
        <s v="A245 - ESCALA TITULADOS SANITARIOS GRADO MEDIO"/>
        <s v="E001 - INTEG.GRUPO E A EXTINGUIR DE CAC"/>
        <n v="0"/>
        <s v="A113 - ESCALA TECNICOS ESTADISTICOS SUPERIORES"/>
        <s v="A233 - TECNICO GESTION ESTADISTICA"/>
        <s v="A232 - ESCALA GESTION FINANCIERA Y TRIBUTARIA"/>
        <s v="A123 - ESCALA TITULADOS SANITARIOS CAC"/>
        <s v="A112 - ESCALA ADMINIST FINANCIEROS TRIBUTARIOS"/>
        <s v="E711 - AGRUPACIÓN PROFESIONAL SUBALTERNO"/>
        <s v="A247 - ESCALA MAESTRO TALLER FP MARITIMO PESQ"/>
        <s v="A124 - ESCALA TECNICOS FACULTATIVOS SUPERIORES"/>
        <s v="A128 - ESC PROF NUMERARIOS FP MARITIMO PESQUERA"/>
      </sharedItems>
    </cacheField>
    <cacheField name="Especialidad preferente" numFmtId="0">
      <sharedItems containsMixedTypes="1" containsNumber="1" containsInteger="1" minValue="0" maxValue="0" count="13">
        <n v="0"/>
        <s v="ITA"/>
        <s v="EAS"/>
        <s v="VVA"/>
        <s v="VAS"/>
        <s v="EDU"/>
        <s v="ART"/>
        <s v="ITF"/>
        <s v="QUI"/>
        <s v="AMB"/>
        <s v="MNA"/>
        <s v="MAM"/>
        <s v="MSP"/>
      </sharedItems>
    </cacheField>
    <cacheField name="Fun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7">
  <r>
    <x v="0"/>
    <s v="392140 - Secretaría General Técnica"/>
    <s v="3407510 - CENTROS NO CODIFICADOS"/>
    <s v="EL HIERRO"/>
    <n v="13810"/>
    <s v="AUXILIAR DE SERVICIOS COMPLEMENTARIOS"/>
    <x v="0"/>
    <n v="5093"/>
    <s v="5093 - AUXILIAR DE SERVICIOS COMPLEMENTARIOS"/>
    <x v="0"/>
    <s v=" Las propias de su categoría laboral"/>
    <n v="0"/>
  </r>
  <r>
    <x v="0"/>
    <s v="392140 - Secretaría General Técnica"/>
    <s v="38006231 - CEEE HERMANO PEDRO"/>
    <s v="TENERIFE"/>
    <n v="12370"/>
    <s v="AUXILIAR DE ASISTENCIA"/>
    <x v="1"/>
    <n v="5020"/>
    <s v="5020 - AUXILIAR ASISTENCIA"/>
    <x v="1"/>
    <s v=" Las propias de su categoría laboral"/>
    <n v="0"/>
  </r>
  <r>
    <x v="1"/>
    <s v="3449610 - DIRECCIÓN GENERAL PROTEC.INFAN Y FAMILIA"/>
    <s v="473540 - ESCUELA INFANTIL NIÑO JESUS"/>
    <s v="TENERIFE"/>
    <n v="17740"/>
    <s v="CAMARERO/A-LIMPIADOR/A"/>
    <x v="2"/>
    <n v="5156"/>
    <s v="5156 - CAMARERA-LIMPIADORA"/>
    <x v="1"/>
    <s v="Las propias de su categoría laboral"/>
    <n v="0"/>
  </r>
  <r>
    <x v="0"/>
    <s v="392140 - Secretaría General Técnica"/>
    <s v="38008663 - IES GARACHICO. ALCALDE LORENZO DORTA"/>
    <s v="TENERIFE"/>
    <n v="14814"/>
    <s v="LIMPIADOR"/>
    <x v="3"/>
    <n v="6060"/>
    <s v="6060 - LIMPIADORA"/>
    <x v="1"/>
    <s v=" Las propias de su categoría laboral"/>
    <n v="0"/>
  </r>
  <r>
    <x v="2"/>
    <s v="434940 - DIRECCION GENERAL DE SALUD PUBLICA"/>
    <s v="435040 - UNIDAD DE APOYO A LA DIRECC.GENERAL"/>
    <s v="TENERIFE"/>
    <n v="24404"/>
    <s v="TITULADO SUPERIOR"/>
    <x v="4"/>
    <n v="1125"/>
    <s v="1125 - TITULADO SUPERIOR"/>
    <x v="2"/>
    <s v="Las propias de su categoría establecidas en el Convenio"/>
    <s v="217 - LICENCIADO/A EN PSICOLOGIA"/>
  </r>
  <r>
    <x v="3"/>
    <s v="3449310 - VICECONSEJERÍA DE SERVICIOS JURÍDICOS"/>
    <s v="323240 - SERVICIOS TERRITORIALES"/>
    <s v="TENERIFE"/>
    <n v="24926"/>
    <s v="AUXILIAR ADMINISTRATIVO."/>
    <x v="5"/>
    <n v="5015"/>
    <s v="5015 - AUXILIAR ADMINISTRATIVO"/>
    <x v="0"/>
    <s v="Las propias de su Categoria laboral."/>
    <n v="0"/>
  </r>
  <r>
    <x v="0"/>
    <s v="392140 - Secretaría General Técnica"/>
    <s v="38009102 - IES OFRA"/>
    <s v="TENERIFE"/>
    <n v="26103"/>
    <s v="SUBALTERNO"/>
    <x v="6"/>
    <n v="6165"/>
    <s v="6165 - SUBALTERNO"/>
    <x v="1"/>
    <s v=" Las propias de su categoría laboral"/>
    <n v="0"/>
  </r>
  <r>
    <x v="4"/>
    <s v="419840 - SERVICIO CANARIO DE EMPLEO"/>
    <s v="424240 -  OFICINA  EMPLEO CIUDAD ALTA"/>
    <s v="GRAN CANARIA"/>
    <n v="1052524"/>
    <s v="TITULADO SUPERIOR"/>
    <x v="4"/>
    <n v="1125"/>
    <s v="1125 - TITULADO SUPERIOR"/>
    <x v="2"/>
    <m/>
    <n v="0"/>
  </r>
  <r>
    <x v="5"/>
    <s v="3401010 - INSTITUTO CANARIO CALIDAD AGROALIMENTAR."/>
    <s v="3403110 - ÁREA JURÍDICO ADMINISTRATIVA"/>
    <s v="TENERIFE"/>
    <n v="11011810"/>
    <s v="TITULADO SUPERIOR"/>
    <x v="4"/>
    <n v="1125"/>
    <s v="1125 - TITULADO SUPERIOR"/>
    <x v="2"/>
    <s v="Las propias de su categoría según convenio colectivo."/>
    <n v="0"/>
  </r>
  <r>
    <x v="6"/>
    <s v="404840 - DIRECCION GENERAL DE TRABAJO"/>
    <s v="472640 - SERV. SEGURIDAD Y SALUD EN EL TRABAJO LP"/>
    <s v="GRAN CANARIA"/>
    <n v="10400"/>
    <s v="TÉCNICO GRADO MEDIO"/>
    <x v="7"/>
    <n v="2150"/>
    <s v="2150 - TECNICO GRADO MEDIO"/>
    <x v="3"/>
    <s v="Tramitación de expedientes del Servicio de Régimen Juridico y Asuntos Generales. Las propias de su categoría."/>
    <n v="0"/>
  </r>
  <r>
    <x v="0"/>
    <s v="392140 - Secretaría General Técnica"/>
    <s v="38007439 - CEO NEREIDA DIAZ ABREU"/>
    <s v="LA GOMERA"/>
    <n v="26148"/>
    <s v="AUXILIAR"/>
    <x v="5"/>
    <n v="5015"/>
    <s v="5015 - AUXILIAR ADMINISTRATIVO"/>
    <x v="0"/>
    <s v=" Las propias de su categoría laboral"/>
    <n v="0"/>
  </r>
  <r>
    <x v="7"/>
    <s v="325740 - D.G. DEL GABINETE DEL PRESIDENTE"/>
    <s v="458640 - DELEGACIÓN  GOBIERNO CANARIAS EN MADRID"/>
    <m/>
    <n v="24495"/>
    <s v="TITULADO SUPERIOR"/>
    <x v="4"/>
    <n v="1125"/>
    <s v="1125 - TITULADO SUPERIOR"/>
    <x v="2"/>
    <s v="Asesoramiento jurídico e informes."/>
    <s v="200 - LICENCIADO/A EN DERECHO"/>
  </r>
  <r>
    <x v="3"/>
    <s v="460040 - DIREC. GRAL. RELACIONES ADMON JUSTICIA"/>
    <s v="460840 - SERV.RR.HH.APOYO ORG.JUD.(EQUI.TEC)"/>
    <s v="TENERIFE"/>
    <n v="26574"/>
    <s v="TITULADO SUPERIOR(PSICOLOGO)"/>
    <x v="8"/>
    <n v="1090"/>
    <s v="1090 - PSICOLOGO"/>
    <x v="2"/>
    <s v="Las propias de la categoria, bajo la coordinación de la Dirección del Instituto de Medicina Legal de Santa Cruz de Tenerife. Asesoramiento técnico en los Tribunales, Juzgados, Fiscalías y órganos técnicos en materia de su disciplina profesional, su actuación se refiere a la exploración, evaluación y diagnóstico de las relaciones y pautas de interacción, aspectos de la personalidad, inteligencia, aptitudes, actitudes y otros aspectos de esta especialidad de las personas implicadas en los procesos judiciales de quien se solicite el correspondiente informe psicológico por los respectivos responsables de los órganos citados, así como la colaboración con los restantes miembros de los equipos técnicos para el desarrollo de las citadas funciones. 1ª Inst. Familia."/>
    <s v="217 - LICENCIADO/A EN PSICOLOGIA"/>
  </r>
  <r>
    <x v="3"/>
    <s v="460040 - DIREC. GRAL. RELACIONES ADMON JUSTICIA"/>
    <s v="460840 - SERV.RR.HH.APOYO ORG.JUD.(EQUI.TEC)"/>
    <s v="GRAN CANARIA"/>
    <n v="26576"/>
    <s v="TITULADO MEDIO"/>
    <x v="9"/>
    <n v="2160"/>
    <s v="2160 - TITULADO MEDIO"/>
    <x v="3"/>
    <s v="Las establecidas en la L.O.5/2000 bajo la coordinación de la Dirección del Instituto de Medicina Legal de Las Palmas. Las propias de la categoria."/>
    <s v="117A - TRABAJADOR SOCIAL"/>
  </r>
  <r>
    <x v="8"/>
    <s v="357740 - Secretaría General Técnica"/>
    <s v="469040 - SERVICIO DE INFORMÁTICA"/>
    <s v="TENERIFE"/>
    <n v="25001"/>
    <s v="OPERADOR DE SISTEMAS"/>
    <x v="10"/>
    <n v="3285"/>
    <s v="3285 - OPERADOR SISTEMA"/>
    <x v="4"/>
    <s v="Las propias de su categoría según convenio colectivo."/>
    <n v="0"/>
  </r>
  <r>
    <x v="9"/>
    <s v="465240 - DIREC. GRAL  DE COMERCIO Y CONSUMO"/>
    <s v="380240 - SERV.DE PROCEDIMIENTO Y ARBITRAJE"/>
    <s v="GRAN CANARIA"/>
    <n v="24406"/>
    <s v="TITULADO SUPERIOR"/>
    <x v="4"/>
    <n v="1125"/>
    <s v="1125 - TITULADO SUPERIOR"/>
    <x v="2"/>
    <s v="Asistencia a órganos arbitrales. Gestión y tramitación de expedientes en materia de arbitraje. .Las propias de la categoría."/>
    <s v="200 - LICENCIADO/A EN DERECHO"/>
  </r>
  <r>
    <x v="1"/>
    <s v="3449610 - DIRECCIÓN GENERAL PROTEC.INFAN Y FAMILIA"/>
    <s v="473040 - SERVICIO DE JUSTICIA JUVENIL"/>
    <s v="GRAN CANARIA"/>
    <n v="26706"/>
    <s v="PEDAGOGO"/>
    <x v="11"/>
    <n v="1075"/>
    <s v="1075 - PEDAGOGO"/>
    <x v="2"/>
    <s v="Las propias de su categoría laboral."/>
    <s v="216 - LICENCIADO EN PEDAGOGIA"/>
  </r>
  <r>
    <x v="3"/>
    <s v="460040 - DIREC. GRAL. RELACIONES ADMON JUSTICIA"/>
    <s v="460840 - SERV.RR.HH.APOYO ORG.JUD.(EQUI.TEC)"/>
    <s v="TENERIFE"/>
    <n v="26583"/>
    <s v="TITULADO MEDIO(EDUCADOR)"/>
    <x v="12"/>
    <n v="2055"/>
    <s v="2055 - EDUCADOR"/>
    <x v="3"/>
    <s v="Las establecidas en la L.O.5/2000 bajo la coordinación de la Dirección del Instituto de Medicina Legal de Santa Cruz de Tenerife. Las propias de la categoria."/>
    <s v="413 - DIPLOMADO EN CIENCIAS DE LA EDUCACION"/>
  </r>
  <r>
    <x v="4"/>
    <s v="419840 - SERVICIO CANARIO DE EMPLEO"/>
    <s v="423540 -  OFICINA  EMPLEO SANTA CRUZ  DE LA PALMA"/>
    <s v="LA PALMA"/>
    <n v="11547810"/>
    <s v="TITULADOS SUPERIORES"/>
    <x v="4"/>
    <n v="1125"/>
    <s v="1125 - TITULADO SUPERIOR"/>
    <x v="2"/>
    <m/>
    <n v="0"/>
  </r>
  <r>
    <x v="3"/>
    <s v="335040 - DIREC.GRAL.DE SEGURIDAD Y EMERGENCI"/>
    <s v="431440 - SERV. RÉGIMEN JURÍDICO Y MODERNIZACIÓN"/>
    <s v="GRAN CANARIA"/>
    <n v="26020"/>
    <s v="TITULADO SUPERIOR"/>
    <x v="4"/>
    <n v="1125"/>
    <s v="1125 - TITULADO SUPERIOR"/>
    <x v="2"/>
    <s v="Comunicación y atencion personalizada. Gestion reclamaciones. Las propias de la categoria."/>
    <s v="210 - LICENCIADO/A EN CIENCIAS DE LA INFORMACION"/>
  </r>
  <r>
    <x v="10"/>
    <s v="3279310 - D.G.LUCHA CAMBIO CLIMÁTICO Y MEDIO AMBIE"/>
    <s v="3409110 - SRV.CONTAMINACIÓN DE LAS AGUAS Y SUELOS"/>
    <s v="TENERIFE"/>
    <n v="11037110"/>
    <s v="TITULADO SUPERIOR"/>
    <x v="4"/>
    <n v="1125"/>
    <s v="1125 - TITULADO SUPERIOR"/>
    <x v="2"/>
    <s v="-Apoyo técnico en las funciones del Servicio -Las que además se establezcan según la categoría profesional en el Convenio Colectivo "/>
    <s v="2082 - LICENCIADO EN CIENCIAS DEL MAR"/>
  </r>
  <r>
    <x v="10"/>
    <s v="3279310 - D.G.LUCHA CAMBIO CLIMÁTICO Y MEDIO AMBIE"/>
    <s v="467540 - SERVICIO  IMPACTO AMBIENTAL"/>
    <s v="TENERIFE"/>
    <n v="23685"/>
    <s v="AUXILIAR"/>
    <x v="5"/>
    <n v="5015"/>
    <s v="5015 - AUXILIAR ADMINISTRATIVO"/>
    <x v="0"/>
    <s v="-Confección,tramitación y seguimiento de los documentos administrativos del Servicio -Archivo, cálculo y manejo de ordenadores y máquinas similares -Las que además se establezcan según la categoría profesional en el Convenio Colectivo "/>
    <n v="0"/>
  </r>
  <r>
    <x v="1"/>
    <s v="3449610 - DIRECCIÓN GENERAL PROTEC.INFAN Y FAMILIA"/>
    <s v="473040 - SERVICIO DE JUSTICIA JUVENIL"/>
    <s v="TENERIFE"/>
    <n v="26700"/>
    <s v="EDUCADOR/A"/>
    <x v="13"/>
    <n v="2055"/>
    <s v="2055 - EDUCADOR"/>
    <x v="3"/>
    <s v="Las propias de su categoría laboral."/>
    <s v="110 - PROFESOR DE E.G.B.|403 - DIPLOMADO PEDAGOGIA|412 - DIPLOMADO EN PSICOLOGIA"/>
  </r>
  <r>
    <x v="9"/>
    <s v="465240 - DIREC. GRAL  DE COMERCIO Y CONSUMO"/>
    <s v="465440 - SERV. INSPECCION E INSTRUCCION"/>
    <s v="TENERIFE"/>
    <n v="24417"/>
    <s v="TÉCNICO ADMINISTRATIVO"/>
    <x v="14"/>
    <n v="3095"/>
    <s v="3095 - ENCARGADO ADMINISTRATIVO"/>
    <x v="4"/>
    <s v="Gestión y tramitación de expedientes sancionadores en materia de Comercio y  Consumo. Notificaciones a reclamantes. Tramitación y seguimiento de publicaciones sobre expedientes sancionadores. Las propias de la categoría."/>
    <n v="0"/>
  </r>
  <r>
    <x v="0"/>
    <s v="399340 - DIRECCIÓN GENERAL DE PATRIMONIO CULTURAL"/>
    <s v="399240 - ARCHIVO HISTÓRICO PROV. LAS PALMAS"/>
    <s v="GRAN CANARIA"/>
    <n v="12274310"/>
    <s v="AYUDANTE DE ARCHIVO Y/O BIBLIOTECA"/>
    <x v="15"/>
    <n v="2020"/>
    <s v="2020 - AYUDANTE DE ARCHIVO Y/O BIBLIOTECA"/>
    <x v="3"/>
    <m/>
    <s v="421 - DIPL. EN BIBLIOTECONOMÍA Y DOCUMENTACION"/>
  </r>
  <r>
    <x v="8"/>
    <s v="357740 - Secretaría General Técnica"/>
    <s v="469540 - SECRETARÍA DE MODERNIZ. Y ASTOS. GENERAL"/>
    <s v="TENERIFE"/>
    <n v="26515"/>
    <s v="SUBALTERNO"/>
    <x v="6"/>
    <n v="6165"/>
    <s v="6165 - SUBALTERNO"/>
    <x v="1"/>
    <s v="Las propias de su categoría según convenio colectivo."/>
    <n v="0"/>
  </r>
  <r>
    <x v="0"/>
    <s v="392140 - Secretaría General Técnica"/>
    <s v="38007374 - CPM SANTA CRUZ DE TENERIFE"/>
    <s v="TENERIFE"/>
    <n v="26805"/>
    <s v="SUBALTERNO"/>
    <x v="6"/>
    <n v="6165"/>
    <s v="6165 - SUBALTERNO"/>
    <x v="1"/>
    <s v=" Las propias de su categoría laboral"/>
    <n v="0"/>
  </r>
  <r>
    <x v="0"/>
    <s v="392140 - Secretaría General Técnica"/>
    <s v="38011315 - IES GRANADILLA DE ABONA"/>
    <s v="TENERIFE"/>
    <n v="14873"/>
    <s v="LIMPIADOR"/>
    <x v="3"/>
    <n v="6060"/>
    <s v="6060 - LIMPIADORA"/>
    <x v="1"/>
    <s v=" Las propias de su categoría laboral"/>
    <n v="0"/>
  </r>
  <r>
    <x v="2"/>
    <s v="434940 - DIRECCION GENERAL DE SALUD PUBLICA"/>
    <s v="435240 - SANIDAD AMBIENTAL"/>
    <s v="TENERIFE"/>
    <n v="17469"/>
    <s v="AUXILIAR DE ENFERMERIA"/>
    <x v="16"/>
    <n v="4024"/>
    <s v="4024 - AUXILIAR DE ENFERMERIA"/>
    <x v="0"/>
    <s v="Las propias de su categoria profesional"/>
    <n v="0"/>
  </r>
  <r>
    <x v="7"/>
    <s v="319740 - Secretaría General"/>
    <s v="320040 - SRV. DE LA OFICINA PRESUPUESTARIA"/>
    <s v="TENERIFE"/>
    <n v="24839"/>
    <s v="TITULADO SUPERIOR"/>
    <x v="4"/>
    <n v="1125"/>
    <s v="1125 - TITULADO SUPERIOR"/>
    <x v="2"/>
    <s v="Recopilación, agrupación y agregación de datos para elaboración anteproyecto presupuesto. Mantenimiento de sistema de información para el seguimiento presupuestario. Analisis o estudio del gasto consolidado."/>
    <s v="603 - LCDO.DERECHO, ECONOMICAS O EMPRESARIALES"/>
  </r>
  <r>
    <x v="0"/>
    <s v="392140 - Secretaría General Técnica"/>
    <s v="38006253 - E.A. FERNANDO ESTEVEZ STA. CRUZ TFE."/>
    <s v="TENERIFE"/>
    <n v="20334"/>
    <s v="SUBALTERNO"/>
    <x v="6"/>
    <n v="6165"/>
    <s v="6165 - SUBALTERNO"/>
    <x v="1"/>
    <s v=" Las propias de su categoría laboral"/>
    <n v="0"/>
  </r>
  <r>
    <x v="4"/>
    <s v="419840 - SERVICIO CANARIO DE EMPLEO"/>
    <s v="421840 - SERVICIO FORMACION II"/>
    <s v="TENERIFE"/>
    <n v="10445110"/>
    <s v="ADMINISTRATIVO"/>
    <x v="17"/>
    <n v="4005"/>
    <s v="4005 - ADMINISTRATIVO"/>
    <x v="4"/>
    <m/>
    <n v="0"/>
  </r>
  <r>
    <x v="10"/>
    <s v="467640 - D.G.PLANIFIC.TERR,TRANSIC.ECOL Y AGUAS"/>
    <s v="3414910 - ÁREA:SRV.ORDENACIÓN LITORAL OCC."/>
    <s v="TENERIFE"/>
    <n v="11044910"/>
    <s v="TITULADO SUPERIOR"/>
    <x v="4"/>
    <n v="1125"/>
    <s v="1125 - TITULADO SUPERIOR"/>
    <x v="2"/>
    <s v="-Apoyo jurídico a las funciones del Servicio -Las que además se establezcan según la categoría profesional en el Convenio Colectivo"/>
    <s v="200 - LICENCIADO/A EN DERECHO"/>
  </r>
  <r>
    <x v="1"/>
    <s v="3449610 - DIRECCIÓN GENERAL PROTEC.INFAN Y FAMILIA"/>
    <s v="473040 - SERVICIO DE JUSTICIA JUVENIL"/>
    <s v="GRAN CANARIA"/>
    <n v="26708"/>
    <s v="EDUCADOR/A"/>
    <x v="13"/>
    <n v="2055"/>
    <s v="2055 - EDUCADOR"/>
    <x v="3"/>
    <s v="Las propias de su categoría laboral."/>
    <s v="110 - PROFESOR DE E.G.B.|403 - DIPLOMADO PEDAGOGIA|412 - DIPLOMADO EN PSICOLOGIA"/>
  </r>
  <r>
    <x v="4"/>
    <s v="419840 - SERVICIO CANARIO DE EMPLEO"/>
    <s v="422140 - SERVICIO DE EMPLEO I"/>
    <s v="GRAN CANARIA"/>
    <n v="11155810"/>
    <s v="TITULADOS MEDIOS"/>
    <x v="9"/>
    <n v="2160"/>
    <s v="2160 - TITULADO MEDIO"/>
    <x v="3"/>
    <m/>
    <n v="0"/>
  </r>
  <r>
    <x v="3"/>
    <s v="334740 - VICECONSEJERÍA DE JUSTICIA"/>
    <s v="334840 - APOYO AL VICECONSEJERO"/>
    <s v="GRAN CANARIA"/>
    <n v="26568"/>
    <s v="TITULADO SUPERIOR"/>
    <x v="4"/>
    <n v="1125"/>
    <s v="1125 - TITULADO SUPERIOR"/>
    <x v="2"/>
    <s v="Las propias de la categoria."/>
    <s v="200 - LICENCIADO/A EN DERECHO"/>
  </r>
  <r>
    <x v="0"/>
    <s v="392140 - Secretaría General Técnica"/>
    <s v="35009711 - IES CAIRASCO DE FIGUEROA"/>
    <s v="GRAN CANARIA"/>
    <n v="14786"/>
    <s v="LIMPIADOR"/>
    <x v="3"/>
    <n v="6060"/>
    <s v="6060 - LIMPIADORA"/>
    <x v="1"/>
    <s v=" Las propias de su categoría laboral"/>
    <n v="0"/>
  </r>
  <r>
    <x v="11"/>
    <s v="348640 - Secretaría General Técnica"/>
    <s v="3436310 - SRV. CONTRATACIÓN ADMTVA. Y ADMÓN. GRAL."/>
    <s v="GRAN CANARIA"/>
    <n v="9079"/>
    <s v="LIMPIADORA"/>
    <x v="3"/>
    <n v="6060"/>
    <s v="6060 - LIMPIADORA"/>
    <x v="1"/>
    <s v="-Las propias de su categoría profesional definidas en el Convenio Colectivo"/>
    <n v="0"/>
  </r>
  <r>
    <x v="1"/>
    <s v="409340 - D.G.DERECHOS SOCIALES E INMIGRACIÓN"/>
    <s v="410840 - CENTRO DE DIA TELDE"/>
    <s v="GRAN CANARIA"/>
    <n v="18542"/>
    <s v="ORDENANZA"/>
    <x v="18"/>
    <n v="6100"/>
    <s v="6100 - ORDENANZA"/>
    <x v="1"/>
    <s v="Las propias de su categoría laboral"/>
    <n v="0"/>
  </r>
  <r>
    <x v="12"/>
    <s v="338040 - INTERVENCIÓN GENERAL"/>
    <s v="338640 - SERV.AUDIT.PÚBLICA Y CONTRL.SUBVENCIONES"/>
    <s v="GRAN CANARIA"/>
    <n v="23549"/>
    <s v="AUXILIAR ADMINISTRATIVO."/>
    <x v="5"/>
    <n v="5015"/>
    <s v="5015 - AUXILIAR ADMINISTRATIVO"/>
    <x v="0"/>
    <s v="Las que establece el convenio en vigor."/>
    <n v="0"/>
  </r>
  <r>
    <x v="0"/>
    <s v="392140 - Secretaría General Técnica"/>
    <s v="35002972 - I.E.S. ALONSO QUESADA"/>
    <s v="GRAN CANARIA"/>
    <n v="21608"/>
    <s v="SUBALTERNO"/>
    <x v="6"/>
    <n v="6165"/>
    <s v="6165 - SUBALTERNO"/>
    <x v="1"/>
    <s v=" Las propias de su categoría laboral"/>
    <n v="0"/>
  </r>
  <r>
    <x v="0"/>
    <s v="392140 - Secretaría General Técnica"/>
    <s v="35007507 - CEIP ALCALDE MARCIAL FRANCO"/>
    <s v="GRAN CANARIA"/>
    <n v="13240"/>
    <s v="AUXILIAR DE SERVICIOS COMPLEMENTARIOS"/>
    <x v="0"/>
    <n v="5093"/>
    <s v="5093 - AUXILIAR DE SERVICIOS COMPLEMENTARIOS"/>
    <x v="0"/>
    <s v=" Las propias de su categoría laboral"/>
    <n v="0"/>
  </r>
  <r>
    <x v="0"/>
    <s v="392140 - Secretaría General Técnica"/>
    <s v="35001232 - CEIP JOSE CALVO SOTELO"/>
    <s v="GRAN CANARIA"/>
    <n v="13587"/>
    <s v="AUXILIAR DE SERVICIOS COMPLEMENTARIOS"/>
    <x v="0"/>
    <n v="5093"/>
    <s v="5093 - AUXILIAR DE SERVICIOS COMPLEMENTARIOS"/>
    <x v="0"/>
    <s v=" Las propias de su categoría laboral"/>
    <n v="0"/>
  </r>
  <r>
    <x v="12"/>
    <s v="338040 - INTERVENCIÓN GENERAL"/>
    <s v="338540 - SERV.DE AUDITORIA DEL SECTOR PÚBLICO"/>
    <s v="GRAN CANARIA"/>
    <n v="26374"/>
    <s v="TITULADO SUPERIOR"/>
    <x v="4"/>
    <n v="1125"/>
    <s v="1125 - TITULADO SUPERIOR"/>
    <x v="2"/>
    <s v="Las que establece el Convenio en vigor así como las propias en materia de auditoría."/>
    <s v="500 - LICENCIADO/A EN ADMINISTRACIÓN Y DIRECCIÓN DE EMPRESAS|603 - LCDO.DERECHO, ECONOMICAS O EMPRESARIALES"/>
  </r>
  <r>
    <x v="0"/>
    <s v="392140 - Secretaría General Técnica"/>
    <s v="35004312 - CEIP DOCTOR HERNANDEZ BENITEZ"/>
    <s v="GRAN CANARIA"/>
    <n v="13284"/>
    <s v="AUXILIAR DE SERVICIOS COMPLEMENTARIOS"/>
    <x v="0"/>
    <n v="5093"/>
    <s v="5093 - AUXILIAR DE SERVICIOS COMPLEMENTARIOS"/>
    <x v="0"/>
    <s v=" Las propias de su categoría laboral"/>
    <n v="0"/>
  </r>
  <r>
    <x v="8"/>
    <s v="3450910 - DIRECCIÓN GENERAL DE PESCA"/>
    <s v="471140 - SERVICIO DE ESTRUCTURAS PESQUERAS"/>
    <s v="TENERIFE"/>
    <n v="19533"/>
    <s v="MECANICO NAVAL MAYOR"/>
    <x v="19"/>
    <n v="3252"/>
    <s v="3252 - MECANICO NAVAL MAYOR"/>
    <x v="4"/>
    <s v="Instalaciones de máquinas del Buque Escuela."/>
    <n v="0"/>
  </r>
  <r>
    <x v="0"/>
    <s v="392140 - Secretaría General Técnica"/>
    <s v="3384810 - CEIP CONCEPCION RODRIGUEZ ARTILES"/>
    <s v="LANZAROTE"/>
    <n v="26110"/>
    <s v="AUXILIAR"/>
    <x v="5"/>
    <n v="5015"/>
    <s v="5015 - AUXILIAR ADMINISTRATIVO"/>
    <x v="0"/>
    <s v="Las propias de su categoria laboral"/>
    <n v="0"/>
  </r>
  <r>
    <x v="0"/>
    <s v="392140 - Secretaría General Técnica"/>
    <s v="35002923 - IES ISABEL DE ESPAÑA"/>
    <s v="GRAN CANARIA"/>
    <n v="14676"/>
    <s v="LIMPIADOR"/>
    <x v="3"/>
    <n v="6060"/>
    <s v="6060 - LIMPIADORA"/>
    <x v="1"/>
    <s v=" Las propias de su categoría laboral"/>
    <n v="0"/>
  </r>
  <r>
    <x v="10"/>
    <s v="3279110 - VIC.PLANIFIC.TERRITOR. Y TRANSIC.ECOLÓG."/>
    <s v="466940 - SRV. APOYO C.O.T.M.A.C"/>
    <s v="GRAN CANARIA"/>
    <n v="24752"/>
    <s v="AUXILIAR ADMINISTRATIVO"/>
    <x v="5"/>
    <n v="5015"/>
    <s v="5015 - AUXILIAR ADMINISTRATIVO"/>
    <x v="0"/>
    <s v="-Confección,tramitación y seguimiento de los documentos administrativos del servicio -Archivo,cálculo y manejo de ordenadores y de las herramientas ofimáticas, así como cualquier máquina similar -Las que además se establezcan según la categoría profesional en el Convenio Colectivo "/>
    <n v="0"/>
  </r>
  <r>
    <x v="0"/>
    <s v="392140 - Secretaría General Técnica"/>
    <s v="3397810 - RE SIETE PALMAS"/>
    <s v="GRAN CANARIA"/>
    <n v="12792"/>
    <s v="SERVICIO DOMESTICO"/>
    <x v="20"/>
    <n v="5275"/>
    <s v="5275 - SERVICIO DOMESTICO"/>
    <x v="1"/>
    <s v=" Las propias de su categoría laboral"/>
    <n v="0"/>
  </r>
  <r>
    <x v="0"/>
    <s v="392140 - Secretaría General Técnica"/>
    <s v="35001025 - CEIP MORRO DEL JABLE"/>
    <s v="FUERTEVENTURA"/>
    <n v="14503"/>
    <s v="AUXILIAR"/>
    <x v="5"/>
    <n v="5015"/>
    <s v="5015 - AUXILIAR ADMINISTRATIVO"/>
    <x v="0"/>
    <s v=" Las propias de su categoría laboral"/>
    <n v="0"/>
  </r>
  <r>
    <x v="12"/>
    <s v="336940 - Secretaría General Técnica"/>
    <s v="337340 - SERV.COORDINACIÓN GRAL.Y REG.INTERI"/>
    <s v="GRAN CANARIA"/>
    <n v="24738"/>
    <s v="ORDENANZA."/>
    <x v="18"/>
    <n v="6100"/>
    <s v="6100 - ORDENANZA"/>
    <x v="1"/>
    <s v="Las que establece el convenio en vigor."/>
    <n v="0"/>
  </r>
  <r>
    <x v="13"/>
    <s v="3385110 - INS.CANARIO DE INVEST.AGRARIAS"/>
    <s v="430440 - FINCA LA ESTACION"/>
    <s v="GRAN CANARIA"/>
    <n v="26345"/>
    <s v="TITULADO GRADO MEDIO"/>
    <x v="9"/>
    <n v="2160"/>
    <s v="2160 - TITULADO MEDIO"/>
    <x v="3"/>
    <s v="LAS PROPIAS DE LA CATEGORÍA."/>
    <s v="503 - INGENIERO/A TECNICO/A AGRICOLA"/>
  </r>
  <r>
    <x v="0"/>
    <s v="394640 - D.G.DE ORDENACION,INNOVAC.Y CALIDAD"/>
    <s v="3388610 - C.PROFES. LAS PALMAS I"/>
    <s v="GRAN CANARIA"/>
    <n v="14899"/>
    <s v="SUBALTERNO"/>
    <x v="6"/>
    <n v="6165"/>
    <s v="6165 - SUBALTERNO"/>
    <x v="1"/>
    <s v=" Funciones de custodia, inform. y control de la Unidad Funcional de trabajo."/>
    <n v="0"/>
  </r>
  <r>
    <x v="0"/>
    <s v="392140 - Secretaría General Técnica"/>
    <s v="35004130 - IES SANTA MARIA DE GUIA"/>
    <s v="GRAN CANARIA"/>
    <n v="14849"/>
    <s v="LIMPIADOR"/>
    <x v="3"/>
    <n v="6060"/>
    <s v="6060 - LIMPIADORA"/>
    <x v="1"/>
    <s v=" Las propias de su categoría laboral"/>
    <n v="0"/>
  </r>
  <r>
    <x v="3"/>
    <s v="3449310 - VICECONSEJERÍA DE SERVICIOS JURÍDICOS"/>
    <s v="323240 - SERVICIOS TERRITORIALES"/>
    <s v="GRAN CANARIA"/>
    <n v="24842"/>
    <s v="AUXILIAR ADMINISTRATIVO."/>
    <x v="5"/>
    <n v="5015"/>
    <s v="5015 - AUXILIAR ADMINISTRATIVO"/>
    <x v="0"/>
    <s v="Las propias de su Categoria laboral."/>
    <n v="0"/>
  </r>
  <r>
    <x v="0"/>
    <s v="392140 - Secretaría General Técnica"/>
    <s v="38001395 - CEIP JUAN GARCIA PEREZ"/>
    <s v="TENERIFE"/>
    <n v="12632"/>
    <s v="AYUDANTE DE COCINA"/>
    <x v="21"/>
    <n v="5115"/>
    <s v="5115 - AYUDANTE COCINA"/>
    <x v="1"/>
    <s v=" Las propias de su categoría laboral"/>
    <n v="0"/>
  </r>
  <r>
    <x v="1"/>
    <s v="3449610 - DIRECCIÓN GENERAL PROTEC.INFAN Y FAMILIA"/>
    <s v="473040 - SERVICIO DE JUSTICIA JUVENIL"/>
    <s v="TENERIFE"/>
    <n v="26697"/>
    <s v="PSICOLOGO"/>
    <x v="22"/>
    <n v="1090"/>
    <s v="1090 - PSICOLOGO"/>
    <x v="2"/>
    <s v="Las propias de su categoría laboral."/>
    <s v="217 - LICENCIADO/A EN PSICOLOGIA"/>
  </r>
  <r>
    <x v="3"/>
    <s v="3449310 - VICECONSEJERÍA DE SERVICIOS JURÍDICOS"/>
    <s v="323240 - SERVICIOS TERRITORIALES"/>
    <s v="TENERIFE"/>
    <n v="3826"/>
    <s v="SUBALTERNO-CONDUCTOR"/>
    <x v="23"/>
    <n v="4095"/>
    <s v="4095 - CONDUCTOR SUBALTERNO"/>
    <x v="0"/>
    <s v="Conducción, cuidado y mantenimiento de los vehículos en que presta sus servicios. Las propias de su categoria laboral."/>
    <n v="0"/>
  </r>
  <r>
    <x v="0"/>
    <s v="392140 - Secretaría General Técnica"/>
    <s v="392440 - SERVICIO CONTRATACIÓN ADVA.Y ADMÓN.GNRAL"/>
    <s v="TENERIFE"/>
    <n v="15356"/>
    <s v="SUBALTERNO-TELEFONISTA."/>
    <x v="24"/>
    <n v="5283"/>
    <s v="5283 - SUBALTERNO-TELEFONISTA"/>
    <x v="1"/>
    <s v=" Las propias de su categoría laboral"/>
    <n v="0"/>
  </r>
  <r>
    <x v="0"/>
    <s v="392140 - Secretaría General Técnica"/>
    <s v="3407110 - CENTROS NO CODIFICADOS"/>
    <s v="TENERIFE"/>
    <n v="24075"/>
    <s v="SUBALTERNO"/>
    <x v="6"/>
    <n v="6165"/>
    <s v="6165 - SUBALTERNO"/>
    <x v="1"/>
    <s v=" Las propias de su categoría laboral"/>
    <n v="0"/>
  </r>
  <r>
    <x v="8"/>
    <s v="357740 - Secretaría General Técnica"/>
    <s v="469040 - SERVICIO DE INFORMÁTICA"/>
    <s v="TENERIFE"/>
    <n v="25021"/>
    <s v="PROGRAMADOR DE SISTEMAS."/>
    <x v="25"/>
    <n v="3327"/>
    <s v="3327 - PROGRAMADOR DE SISTEMAS"/>
    <x v="4"/>
    <s v="Las propias de su categoría según convenio colectivo."/>
    <n v="0"/>
  </r>
  <r>
    <x v="0"/>
    <s v="392140 - Secretaría General Técnica"/>
    <s v="38011856 - IES TAMAIMO"/>
    <s v="TENERIFE"/>
    <n v="26138"/>
    <s v="SUBALTERNO CON VIVIENDA"/>
    <x v="26"/>
    <n v="6165"/>
    <s v="6165 - SUBALTERNO"/>
    <x v="1"/>
    <s v=" Las propias de su categoría laboral"/>
    <n v="0"/>
  </r>
  <r>
    <x v="0"/>
    <s v="392140 - Secretaría General Técnica"/>
    <s v="38010141 - CEAD SANTA CRUZ DE TENERIFE"/>
    <s v="TENERIFE"/>
    <n v="14883"/>
    <s v="LIMPIADOR"/>
    <x v="3"/>
    <n v="6060"/>
    <s v="6060 - LIMPIADORA"/>
    <x v="1"/>
    <s v=" Las propias de su categoría laboral"/>
    <n v="0"/>
  </r>
  <r>
    <x v="1"/>
    <s v="3449610 - DIRECCIÓN GENERAL PROTEC.INFAN Y FAMILIA"/>
    <s v="473040 - SERVICIO DE JUSTICIA JUVENIL"/>
    <s v="TENERIFE"/>
    <n v="26701"/>
    <s v="ASISTENTE SOCIAL"/>
    <x v="27"/>
    <n v="2015"/>
    <s v="2015 - ASISTENTE SOCIAL"/>
    <x v="3"/>
    <s v="Las propias de su categoría laboral."/>
    <n v="0"/>
  </r>
  <r>
    <x v="1"/>
    <s v="3449610 - DIRECCIÓN GENERAL PROTEC.INFAN Y FAMILIA"/>
    <s v="473740 - ESCUELA INFANTIL EL DRAGO"/>
    <s v="TENERIFE"/>
    <n v="17722"/>
    <s v="EDUCADOR INFANTIL"/>
    <x v="28"/>
    <n v="3082"/>
    <s v="3082 - EDUCADOR INFANTIL"/>
    <x v="4"/>
    <s v="Las propias de su categoría laboral"/>
    <n v="0"/>
  </r>
  <r>
    <x v="1"/>
    <s v="3449610 - DIRECCIÓN GENERAL PROTEC.INFAN Y FAMILIA"/>
    <s v="473240 - ESCUELA INFANTIL LA ASUNCION"/>
    <s v="TENERIFE"/>
    <n v="17681"/>
    <s v="AYUDANTE DE COCINA"/>
    <x v="21"/>
    <n v="5115"/>
    <s v="5115 - AYUDANTE COCINA"/>
    <x v="1"/>
    <s v="Las propias de su categoría laboral"/>
    <n v="0"/>
  </r>
  <r>
    <x v="14"/>
    <s v="427240 - AGENCIA CANARIA DE PROTECCIÓN DEL M.N."/>
    <s v="474940 - SRV. DE INSTRUCCION"/>
    <s v="TENERIFE"/>
    <n v="23744"/>
    <s v="TITULADO SUPERIOR"/>
    <x v="4"/>
    <n v="1125"/>
    <s v="1125 - TITULADO SUPERIOR"/>
    <x v="2"/>
    <s v="- Apoyo técnico a la Sección en la tramitación de expedientes sancionadores y de restauración de la realidad física alterada. - Elaboración de informes facultativos. - Las que además se establezcan según la categoría profesional definidas en el Convenio."/>
    <s v="2080 - LCDO. BIOLOGIA CIENCIA DEL MAR"/>
  </r>
  <r>
    <x v="12"/>
    <s v="346740 - D.GRAL.PATRIMONIO Y CONTRATACIÓN"/>
    <s v="347040 - SERV.PATRIMONIO EN TFE Y PARQUE MÓVIL"/>
    <s v="CAC"/>
    <n v="26155"/>
    <s v="SUBALTERNO"/>
    <x v="6"/>
    <n v="6165"/>
    <s v="6165 - SUBALTERNO"/>
    <x v="1"/>
    <s v=" Las propias de su categoría laboral"/>
    <n v="0"/>
  </r>
  <r>
    <x v="0"/>
    <s v="392140 - Secretaría General Técnica"/>
    <s v="35010506 - IES IINGENIO"/>
    <s v="GRAN CANARIA"/>
    <n v="13897"/>
    <s v="MANTENIMIENTO GUARDA"/>
    <x v="29"/>
    <n v="4147"/>
    <s v="4147 - MANTENIMIENTO GUARDA"/>
    <x v="0"/>
    <s v=" Las propias de su categoría laboral"/>
    <n v="0"/>
  </r>
  <r>
    <x v="8"/>
    <s v="359740 - VICECONSEJERÍA DEL SECTOR PRIMARIO"/>
    <s v="3465010 - SERVICIO COORDINACIÓN DEL ORGANISMO PAG."/>
    <s v="TENERIFE"/>
    <n v="27196"/>
    <s v="CAPATAZ AGRICOLA"/>
    <x v="30"/>
    <n v="4040"/>
    <s v="4040 - CAPATAZ AGRICOLA"/>
    <x v="0"/>
    <s v="Las propias de su categoría según Convenio Colectivo."/>
    <n v="0"/>
  </r>
  <r>
    <x v="8"/>
    <s v="359740 - VICECONSEJERÍA DEL SECTOR PRIMARIO"/>
    <s v="470340 - SERVICIO DIRECCIÓN TÉCNICA  ORGAN. PAG."/>
    <s v="TENERIFE"/>
    <n v="27197"/>
    <s v="TECNICO ESPECIALISTA"/>
    <x v="31"/>
    <s v="3U00"/>
    <s v="3U00 - TECNICO ESPECIALISTA"/>
    <x v="4"/>
    <s v="Las propias de su categoría según Convenio Colectivo."/>
    <n v="0"/>
  </r>
  <r>
    <x v="12"/>
    <s v="347140 - D.G. ASUNTOS EUROPEOS"/>
    <s v="347340 - SERVICIO DE ASUNTOS ECONÓM. CON LA U.E."/>
    <m/>
    <n v="24741"/>
    <s v="TITULADO SUPERIOR"/>
    <x v="4"/>
    <n v="1125"/>
    <s v="1125 - TITULADO SUPERIOR"/>
    <x v="2"/>
    <s v="Análisis, informe y asesoramiento en asuntos relacionados con la Unión Europea. Seguimiento del modelo canario de integración en la Unión Europea. Las propias de la categoría."/>
    <s v="200 - LICENCIADO/A EN DERECHO"/>
  </r>
  <r>
    <x v="8"/>
    <s v="357740 - Secretaría General Técnica"/>
    <s v="469040 - SERVICIO DE INFORMÁTICA"/>
    <s v="GRAN CANARIA"/>
    <n v="27192"/>
    <s v="OPERADOR"/>
    <x v="32"/>
    <n v="3283"/>
    <s v="3283 - OPERADOR"/>
    <x v="4"/>
    <s v="Las propias de su categoría según Convenio Colectivo."/>
    <n v="0"/>
  </r>
  <r>
    <x v="8"/>
    <s v="359740 - VICECONSEJERÍA DEL SECTOR PRIMARIO"/>
    <s v="470340 - SERVICIO DIRECCIÓN TÉCNICA  ORGAN. PAG."/>
    <s v="GRAN CANARIA"/>
    <n v="27198"/>
    <s v="TECNICO ESPECIALISTA"/>
    <x v="31"/>
    <s v="3U00"/>
    <s v="3U00 - TECNICO ESPECIALISTA"/>
    <x v="4"/>
    <s v="Las propias de su categoría según Convenio Colectivo."/>
    <n v="0"/>
  </r>
  <r>
    <x v="0"/>
    <s v="392140 - Secretaría General Técnica"/>
    <s v="38006812 - CEIP EMETERIO GUTIÉRREZ ALBELO"/>
    <s v="TENERIFE"/>
    <n v="12855"/>
    <s v="AUXILIAR DE SERVICIOS COMPLEMENTARIOS"/>
    <x v="0"/>
    <n v="5093"/>
    <s v="5093 - AUXILIAR DE SERVICIOS COMPLEMENTARIOS"/>
    <x v="0"/>
    <s v=" Las propias de su categoría laboral"/>
    <n v="0"/>
  </r>
  <r>
    <x v="0"/>
    <s v="395940 - D.G. DE CENTROS, INFRAEST Y PROMO EDUCAT"/>
    <s v="471940 - SERV.PROGR.CONTRAT.Y EQUIPAMIENTO"/>
    <s v="TENERIFE"/>
    <n v="20548"/>
    <s v="AUXILIAR"/>
    <x v="5"/>
    <n v="5015"/>
    <s v="5015 - AUXILIAR ADMINISTRATIVO"/>
    <x v="0"/>
    <s v=" Las propias de su categoría laboral"/>
    <n v="0"/>
  </r>
  <r>
    <x v="0"/>
    <s v="392140 - Secretaría General Técnica"/>
    <s v="38009692 - IES ANAGA"/>
    <s v="TENERIFE"/>
    <n v="15026"/>
    <s v="MANTENIMIENTO GUARDA"/>
    <x v="29"/>
    <n v="4147"/>
    <s v="4147 - MANTENIMIENTO GUARDA"/>
    <x v="0"/>
    <s v=" Las propias de su categoría laboral"/>
    <n v="0"/>
  </r>
  <r>
    <x v="8"/>
    <s v="357740 - Secretaría General Técnica"/>
    <s v="469040 - SERVICIO DE INFORMÁTICA"/>
    <s v="TENERIFE"/>
    <n v="26517"/>
    <s v="OPERADOR"/>
    <x v="32"/>
    <n v="3283"/>
    <s v="3283 - OPERADOR"/>
    <x v="4"/>
    <s v="Las propias de su categoría según Convenio Colectivo."/>
    <n v="0"/>
  </r>
  <r>
    <x v="0"/>
    <s v="392140 - Secretaría General Técnica"/>
    <s v="38007646 - RE. J. VEGA HERNANDEZ"/>
    <s v="LA GOMERA"/>
    <n v="20453"/>
    <s v="MANTENIMIENTO GUARDA"/>
    <x v="29"/>
    <n v="4147"/>
    <s v="4147 - MANTENIMIENTO GUARDA"/>
    <x v="0"/>
    <s v=" Las propias de su categoría laboral"/>
    <n v="0"/>
  </r>
  <r>
    <x v="0"/>
    <s v="392140 - Secretaría General Técnica"/>
    <s v="38015217 - IES SAN MIGUEL"/>
    <s v="TENERIFE"/>
    <n v="27045"/>
    <s v="AUXILIAR"/>
    <x v="5"/>
    <n v="5015"/>
    <s v="5015 - AUXILIAR ADMINISTRATIVO"/>
    <x v="0"/>
    <s v="Las propias de su categoria laboral"/>
    <n v="0"/>
  </r>
  <r>
    <x v="8"/>
    <s v="358340 - DIRECCIÓN GENERAL DE AGRICULTURA"/>
    <s v="471440 - UNIDAD DE APOYO A LA D.G. DE AGRICULTURA"/>
    <s v="TENERIFE"/>
    <n v="11161110"/>
    <s v="TITULADO SUPERIOR"/>
    <x v="4"/>
    <n v="1125"/>
    <s v="1125 - TITULADO SUPERIOR"/>
    <x v="2"/>
    <s v="Las propias de su categoria segun Convenio Colectivo."/>
    <s v="10500 - LDO. DERECHO"/>
  </r>
  <r>
    <x v="10"/>
    <s v="3450710 - SECRETARÍA GENERAL TÉCNICA"/>
    <s v="3452210 - SRV.CONTRATACIÓN ADMTVA Y ADMÓN GENERAL"/>
    <s v="TENERIFE"/>
    <n v="10235810"/>
    <s v="ORDENANZA"/>
    <x v="18"/>
    <n v="6100"/>
    <s v="6100 - ORDENANZA"/>
    <x v="1"/>
    <s v="-Distribución de documentos y correspondencia -Manejo de máquinas reproductoras de encuadernación -Traslados menores de material, mobiliario y enseres -Atención al público -Las que además se establezcan según la categoría profesional en el Convenio Colectivo"/>
    <n v="0"/>
  </r>
  <r>
    <x v="0"/>
    <s v="392140 - Secretaría General Técnica"/>
    <s v="38004815 - CEIP SAN MIGUEL"/>
    <s v="TENERIFE"/>
    <n v="14602"/>
    <s v="AUXILIAR"/>
    <x v="5"/>
    <n v="5015"/>
    <s v="5015 - AUXILIAR ADMINISTRATIVO"/>
    <x v="0"/>
    <s v="Las propias de su categoria laboral"/>
    <n v="0"/>
  </r>
  <r>
    <x v="1"/>
    <s v="3449610 - DIRECCIÓN GENERAL PROTEC.INFAN Y FAMILIA"/>
    <s v="413340 - SERV.PLANIF.GESTION Y ADMINISTRAC."/>
    <s v="TENERIFE"/>
    <n v="25238"/>
    <s v="TÉCNICO DE GRADO MEDIO"/>
    <x v="7"/>
    <n v="2150"/>
    <s v="2150 - TECNICO GRADO MEDIO"/>
    <x v="3"/>
    <s v="Las propias de su categoría laboral"/>
    <s v="630 - DIPLOMADO EN EMPRESARIALES|698 - DIPLOMADO EN ECONOMICAS"/>
  </r>
  <r>
    <x v="13"/>
    <s v="3385110 - INS.CANARIO DE INVEST.AGRARIAS"/>
    <s v="430440 - FINCA LA ESTACION"/>
    <s v="GRAN CANARIA"/>
    <n v="26351"/>
    <s v="ANALISTA DE LABORATORIO"/>
    <x v="33"/>
    <n v="3017"/>
    <s v="3017 - ANALISTA DE LABORATORIO"/>
    <x v="4"/>
    <s v="LAS PROPIAS DE LA CATEGORÍA."/>
    <n v="0"/>
  </r>
  <r>
    <x v="0"/>
    <s v="392140 - Secretaría General Técnica"/>
    <s v="38011844 - IES LAS GALLETAS"/>
    <s v="TENERIFE"/>
    <n v="25192"/>
    <s v="SUBALTERNO CON VIVIENDA"/>
    <x v="26"/>
    <n v="6165"/>
    <s v="6165 - SUBALTERNO"/>
    <x v="1"/>
    <s v=" Las propias de su categoría laboral"/>
    <n v="0"/>
  </r>
  <r>
    <x v="0"/>
    <s v="392140 - Secretaría General Técnica"/>
    <s v="3407110 - CENTROS NO CODIFICADOS"/>
    <s v="TENERIFE"/>
    <n v="24148"/>
    <s v="SUBALTERNO"/>
    <x v="6"/>
    <n v="6165"/>
    <s v="6165 - SUBALTERNO"/>
    <x v="1"/>
    <s v=" Las propias de su categoría laboral"/>
    <n v="0"/>
  </r>
  <r>
    <x v="0"/>
    <s v="392140 - Secretaría General Técnica"/>
    <s v="38011509 - IES SAN MATIAS"/>
    <s v="TENERIFE"/>
    <n v="23229"/>
    <s v="MANTENIMIENTO GUARDA"/>
    <x v="29"/>
    <n v="4147"/>
    <s v="4147 - MANTENIMIENTO GUARDA"/>
    <x v="0"/>
    <s v=" Las propias de su categoría laboral"/>
    <n v="0"/>
  </r>
  <r>
    <x v="14"/>
    <s v="427240 - AGENCIA CANARIA DE PROTECCIÓN DEL M.N."/>
    <s v="475040 - SRV. SECRETARIADO ORG. COLEGIADOS"/>
    <s v="TENERIFE"/>
    <n v="11068110"/>
    <s v="TITULADO SUPERIOR"/>
    <x v="4"/>
    <n v="1125"/>
    <s v="1125 - TITULADO SUPERIOR"/>
    <x v="2"/>
    <s v="- Apoyo técnico y tareas de colaboración técnica en la tramitación de expedientes del servicio.. - Elaboración de informes facultativos. -Atención, asesoramiento e informe a los administrados sobre la situación de los expedientes que les afecten. - Gestión de información interna y externa. - Las que además se establezcan según la categoría profesional definidas en el Convenio."/>
    <n v="0"/>
  </r>
  <r>
    <x v="1"/>
    <s v="3449610 - DIRECCIÓN GENERAL PROTEC.INFAN Y FAMILIA"/>
    <s v="473040 - SERVICIO DE JUSTICIA JUVENIL"/>
    <s v="TENERIFE"/>
    <n v="26705"/>
    <s v="PEDAGOGO"/>
    <x v="11"/>
    <n v="1075"/>
    <s v="1075 - PEDAGOGO"/>
    <x v="2"/>
    <s v="Las propias de su categoría laboral."/>
    <s v="216 - LICENCIADO EN PEDAGOGIA"/>
  </r>
  <r>
    <x v="0"/>
    <s v="392140 - Secretaría General Técnica"/>
    <s v="38000093 - CEIP TIJOCO  BAJO"/>
    <s v="TENERIFE"/>
    <n v="12321"/>
    <s v="COCINERO"/>
    <x v="34"/>
    <n v="4075"/>
    <s v="4075 - COCINERO"/>
    <x v="0"/>
    <s v=" Las propias de su categoría laboral"/>
    <n v="0"/>
  </r>
  <r>
    <x v="9"/>
    <s v="3451810 - SECRETARÍA GENERAL TÉCNICA"/>
    <s v="3454010 - SERVICIO DE INFORMÁTICA"/>
    <s v="TENERIFE"/>
    <n v="12273210"/>
    <s v="OPERADOR SISTEMA"/>
    <x v="10"/>
    <n v="3285"/>
    <s v="3285 - OPERADOR SISTEMA"/>
    <x v="4"/>
    <m/>
    <s v="0003 - INGENIERO TÉCNICO EN INFORMÁTICA DE GESTIÓN"/>
  </r>
  <r>
    <x v="8"/>
    <s v="358340 - DIRECCIÓN GENERAL DE AGRICULTURA"/>
    <s v="470040 - SERVICIO DE CAPACITACION AGRARIA"/>
    <s v="LA PALMA"/>
    <n v="18975"/>
    <s v="AYUDANTE DE COCINA"/>
    <x v="21"/>
    <n v="5115"/>
    <s v="5115 - AYUDANTE COCINA"/>
    <x v="1"/>
    <s v="Las propias de su categoría según Convenio Colectivo."/>
    <n v="0"/>
  </r>
  <r>
    <x v="0"/>
    <s v="392140 - Secretaría General Técnica"/>
    <s v="38003173 - CEIP MAYANTIGO"/>
    <s v="LA PALMA"/>
    <n v="14576"/>
    <s v="AUXILIAR"/>
    <x v="5"/>
    <n v="5015"/>
    <s v="5015 - AUXILIAR ADMINISTRATIVO"/>
    <x v="0"/>
    <s v=" Las propias de su categoría laboral"/>
    <n v="0"/>
  </r>
  <r>
    <x v="4"/>
    <s v="419840 - SERVICIO CANARIO DE EMPLEO"/>
    <s v="422240 - SERVICIO DE EMPLEO II"/>
    <s v="TENERIFE"/>
    <n v="11196810"/>
    <s v="TITULADOS MEDIOS"/>
    <x v="9"/>
    <n v="2160"/>
    <s v="2160 - TITULADO MEDIO"/>
    <x v="3"/>
    <m/>
    <n v="0"/>
  </r>
  <r>
    <x v="8"/>
    <s v="3450910 - DIRECCIÓN GENERAL DE PESCA"/>
    <s v="471240 - SERVICIO DE DESARROLLO PESQUERO"/>
    <s v="GRAN CANARIA"/>
    <n v="25014"/>
    <s v="TITULADO SUPERIOR"/>
    <x v="4"/>
    <n v="1125"/>
    <s v="1125 - TITULADO SUPERIOR"/>
    <x v="2"/>
    <s v="Las propias de su categoría según Convenio Colectivo."/>
    <s v="200 - LICENCIADO/A EN DERECHO"/>
  </r>
  <r>
    <x v="0"/>
    <s v="392140 - Secretaría General Técnica"/>
    <s v="38003276 - IES JOSE MARIA PEREZ PULIDO"/>
    <s v="LA PALMA"/>
    <n v="26877"/>
    <s v="AUXILIAR"/>
    <x v="5"/>
    <n v="5015"/>
    <s v="5015 - AUXILIAR ADMINISTRATIVO"/>
    <x v="0"/>
    <s v=" Las propias de su categoría laboral"/>
    <n v="0"/>
  </r>
  <r>
    <x v="0"/>
    <s v="392140 - Secretaría General Técnica"/>
    <s v="38012010 - IES LAS BREÑAS"/>
    <s v="LA PALMA"/>
    <n v="26126"/>
    <s v="AUXILIAR"/>
    <x v="5"/>
    <n v="5015"/>
    <s v="5015 - AUXILIAR ADMINISTRATIVO"/>
    <x v="0"/>
    <s v=" Las propias de su categoría laboral"/>
    <n v="0"/>
  </r>
  <r>
    <x v="0"/>
    <s v="392140 - Secretaría General Técnica"/>
    <s v="38012010 - IES LAS BREÑAS"/>
    <s v="LA PALMA"/>
    <n v="26127"/>
    <s v="SUBALTERNO CON VIVIENDA"/>
    <x v="26"/>
    <n v="6165"/>
    <s v="6165 - SUBALTERNO"/>
    <x v="1"/>
    <s v=" Las propias de su categoría laboral"/>
    <n v="0"/>
  </r>
  <r>
    <x v="0"/>
    <s v="394640 - D.G.DE ORDENACION,INNOVAC.Y CALIDAD"/>
    <s v="395340 - EQUIPOS DE ORIENT.EDUC.Y PISCOP.TF."/>
    <s v="TENERIFE"/>
    <n v="27073"/>
    <s v="TITULADO MEDIO"/>
    <x v="9"/>
    <n v="2160"/>
    <s v="2160 - TITULADO MEDIO"/>
    <x v="3"/>
    <s v=" Las propias de su categoría laboral"/>
    <s v="117 - ASISTENTE SOCIAL"/>
  </r>
  <r>
    <x v="4"/>
    <s v="419840 - SERVICIO CANARIO DE EMPLEO"/>
    <s v="423540 -  OFICINA  EMPLEO SANTA CRUZ  DE LA PALMA"/>
    <s v="LA PALMA"/>
    <n v="11970810"/>
    <s v="TITULADO SUPERIOR"/>
    <x v="4"/>
    <n v="1125"/>
    <s v="1125 - TITULADO SUPERIOR"/>
    <x v="2"/>
    <m/>
    <n v="0"/>
  </r>
  <r>
    <x v="0"/>
    <s v="392140 - Secretaría General Técnica"/>
    <s v="38007075 - CEO JUAN XXIII"/>
    <s v="LA PALMA"/>
    <n v="14580"/>
    <s v="AUXILIAR"/>
    <x v="5"/>
    <n v="5015"/>
    <s v="5015 - AUXILIAR ADMINISTRATIVO"/>
    <x v="0"/>
    <s v=" Las propias de su categoría laboral"/>
    <n v="0"/>
  </r>
  <r>
    <x v="8"/>
    <s v="360440 - DIRECCIóN GENERAL DE GANADERíA"/>
    <s v="471740 - SERV. DE PRODUC.,MEJORA Y COMERC.GANADER"/>
    <s v="LA PALMA"/>
    <n v="26529"/>
    <s v="TECNICO ESPECIALISTA AGRARIO"/>
    <x v="35"/>
    <s v="3U00"/>
    <s v="3U00 - TECNICO ESPECIALISTA"/>
    <x v="4"/>
    <s v="Las propias de su categoría según Convenio Colectivo."/>
    <n v="0"/>
  </r>
  <r>
    <x v="0"/>
    <s v="392140 - Secretaría General Técnica"/>
    <s v="38003392 - CEIP ACENTEJO"/>
    <s v="TENERIFE"/>
    <n v="12318"/>
    <s v="COCINERO"/>
    <x v="34"/>
    <n v="4075"/>
    <s v="4075 - COCINERO"/>
    <x v="0"/>
    <s v=" Las propias de su categoría laboral"/>
    <n v="0"/>
  </r>
  <r>
    <x v="8"/>
    <s v="358340 - DIRECCIÓN GENERAL DE AGRICULTURA"/>
    <s v="471540 - SERV.DE PRODUCCION Y REG.AGRICOLAS"/>
    <s v="TENERIFE"/>
    <n v="26596"/>
    <s v="ANALISTA DE CAMPO"/>
    <x v="36"/>
    <n v="3015"/>
    <s v="3015 - ANALISTA DE CAMPO"/>
    <x v="4"/>
    <s v="Las propias de su categoría según Convenio Colectivo."/>
    <n v="0"/>
  </r>
  <r>
    <x v="4"/>
    <s v="419840 - SERVICIO CANARIO DE EMPLEO"/>
    <s v="423640 -  OFICINA  EMPLEO LOS LLANOS DE ARIDANE"/>
    <s v="LA PALMA"/>
    <n v="11547610"/>
    <s v="TITULADOS SUPERIORES"/>
    <x v="4"/>
    <n v="1125"/>
    <s v="1125 - TITULADO SUPERIOR"/>
    <x v="2"/>
    <m/>
    <n v="0"/>
  </r>
  <r>
    <x v="0"/>
    <s v="392140 - Secretaría General Técnica"/>
    <s v="38999998 - CENTROS NO CODIFICADOS"/>
    <s v="CAC"/>
    <n v="25188"/>
    <s v="SUBALTERNO"/>
    <x v="6"/>
    <n v="6165"/>
    <s v="6165 - SUBALTERNO"/>
    <x v="1"/>
    <s v=" Las propias de su categoría laboral"/>
    <n v="0"/>
  </r>
  <r>
    <x v="4"/>
    <s v="419840 - SERVICIO CANARIO DE EMPLEO"/>
    <s v="422640 -  OFICINA  EMPLEO LA LAGUNA"/>
    <s v="TENERIFE"/>
    <n v="11199710"/>
    <s v="TITULADOS MEDIOS"/>
    <x v="9"/>
    <n v="2160"/>
    <s v="2160 - TITULADO MEDIO"/>
    <x v="3"/>
    <m/>
    <n v="0"/>
  </r>
  <r>
    <x v="0"/>
    <s v="392140 - Secretaría General Técnica"/>
    <s v="3407810 - CENTROS NO CODIFICADOS"/>
    <s v="GRAN CANARIA"/>
    <n v="26770"/>
    <s v="AUXILIAR DE SERVICIOS COMPLEMENTARIOS"/>
    <x v="0"/>
    <n v="5093"/>
    <s v="5093 - AUXILIAR DE SERVICIOS COMPLEMENTARIOS"/>
    <x v="0"/>
    <s v=" Las propias de su categoría laboral"/>
    <n v="0"/>
  </r>
  <r>
    <x v="0"/>
    <s v="392140 - Secretaría General Técnica"/>
    <s v="35010002 - CEIP LA GARITA"/>
    <s v="GRAN CANARIA"/>
    <n v="13433"/>
    <s v="AUXILIAR DE SERVICIOS COMPLEMENTARIOS"/>
    <x v="0"/>
    <n v="5093"/>
    <s v="5093 - AUXILIAR DE SERVICIOS COMPLEMENTARIOS"/>
    <x v="0"/>
    <s v=" Las propias de su categoría laboral"/>
    <n v="0"/>
  </r>
  <r>
    <x v="0"/>
    <s v="392140 - Secretaría General Técnica"/>
    <s v="35001116 - CEIP SAN JOSE ARTESANO"/>
    <s v="GRAN CANARIA"/>
    <n v="13476"/>
    <s v="AUXILIAR DE SERVICIOS COMPLEMENTARIOS"/>
    <x v="0"/>
    <n v="5093"/>
    <s v="5093 - AUXILIAR DE SERVICIOS COMPLEMENTARIOS"/>
    <x v="0"/>
    <s v=" Las propias de su categoría laboral"/>
    <n v="0"/>
  </r>
  <r>
    <x v="0"/>
    <s v="392140 - Secretaría General Técnica"/>
    <s v="35002984 - IES POLITECNICO LAS PALMAS"/>
    <s v="GRAN CANARIA"/>
    <n v="26864"/>
    <s v="AUXILIAR"/>
    <x v="5"/>
    <n v="5015"/>
    <s v="5015 - AUXILIAR ADMINISTRATIVO"/>
    <x v="0"/>
    <s v=" Las propias de su categoría laboral"/>
    <n v="0"/>
  </r>
  <r>
    <x v="3"/>
    <s v="460040 - DIREC. GRAL. RELACIONES ADMON JUSTICIA"/>
    <s v="460840 - SERV.RR.HH.APOYO ORG.JUD.(EQUI.TEC)"/>
    <s v="LANZAROTE"/>
    <n v="26571"/>
    <s v="TITULADO SUPERIOR(PSICOLOGO)"/>
    <x v="8"/>
    <n v="1090"/>
    <s v="1090 - PSICOLOGO"/>
    <x v="2"/>
    <s v="Las establecidas en la L.O.5/2000 bajo la coordinación de la Dirección del Instituto de Medicina Legal de Las Palmas. Las propias de la categoria."/>
    <s v="217 - LICENCIADO/A EN PSICOLOGIA"/>
  </r>
  <r>
    <x v="0"/>
    <s v="395940 - D.G. DE CENTROS, INFRAEST Y PROMO EDUCAT"/>
    <s v="396040 - PTOS.APOYO  DTOR.GRAL.CTROS E INFR. EDU"/>
    <s v="TENERIFE"/>
    <n v="20546"/>
    <s v="ADMINISTRATIVO"/>
    <x v="17"/>
    <n v="4005"/>
    <s v="4005 - ADMINISTRATIVO"/>
    <x v="4"/>
    <s v=" Las propias de su categoría laboral"/>
    <n v="0"/>
  </r>
  <r>
    <x v="0"/>
    <s v="392140 - Secretaría General Técnica"/>
    <s v="35008664 - CEEE PETRA LORENZO"/>
    <s v="GRAN CANARIA"/>
    <n v="12429"/>
    <s v="AYUDANTE DE COCINA"/>
    <x v="21"/>
    <n v="5115"/>
    <s v="5115 - AYUDANTE COCINA"/>
    <x v="1"/>
    <s v=" Las propias de su categoría laboral"/>
    <n v="0"/>
  </r>
  <r>
    <x v="0"/>
    <s v="392140 - Secretaría General Técnica"/>
    <s v="35004312 - CEIP DOCTOR HERNANDEZ BENITEZ"/>
    <s v="GRAN CANARIA"/>
    <n v="12440"/>
    <s v="AYUDANTE DE COCINA"/>
    <x v="21"/>
    <n v="5115"/>
    <s v="5115 - AYUDANTE COCINA"/>
    <x v="1"/>
    <s v=" Las propias de su categoría laboral"/>
    <n v="0"/>
  </r>
  <r>
    <x v="1"/>
    <s v="409340 - D.G.DERECHOS SOCIALES E INMIGRACIÓN"/>
    <s v="409840 - SRV. GEST. PENSIONES Y AYUD.INTEGR."/>
    <s v="TENERIFE"/>
    <n v="26711"/>
    <s v="SOCIOLOGO"/>
    <x v="37"/>
    <n v="1100"/>
    <s v="1100 - SOCIOLOGO"/>
    <x v="2"/>
    <s v="Las propias de su categoría laboral."/>
    <n v="0"/>
  </r>
  <r>
    <x v="1"/>
    <s v="3449610 - DIRECCIÓN GENERAL PROTEC.INFAN Y FAMILIA"/>
    <s v="413640 - SRV. PROGRAM. PREVENC. Y PROTEC. MENORES"/>
    <s v="TENERIFE"/>
    <n v="23773"/>
    <s v="PSICOLOGO"/>
    <x v="22"/>
    <n v="1090"/>
    <s v="1090 - PSICOLOGO"/>
    <x v="2"/>
    <s v="Las propias de su categoria laboral"/>
    <n v="0"/>
  </r>
  <r>
    <x v="0"/>
    <s v="392140 - Secretaría General Técnica"/>
    <s v="38011583 - IES SAN SEBASTIAN DE LA GOMERA"/>
    <s v="LA GOMERA"/>
    <n v="14863"/>
    <s v="LIMPIADOR"/>
    <x v="3"/>
    <n v="6060"/>
    <s v="6060 - LIMPIADORA"/>
    <x v="1"/>
    <s v=" Las propias de su categoría laboral"/>
    <n v="0"/>
  </r>
  <r>
    <x v="13"/>
    <s v="3385110 - INS.CANARIO DE INVEST.AGRARIAS"/>
    <s v="3385410 - PROTECCIÓN DE LOS VEGETALES"/>
    <s v="TENERIFE"/>
    <n v="26353"/>
    <s v="AUXILIAR DE LABORATORIO"/>
    <x v="38"/>
    <n v="5060"/>
    <s v="5060 - AUXILIAR LABORATORIO"/>
    <x v="0"/>
    <s v="LAS PROPIAS DE LA CATEGORÍA."/>
    <n v="0"/>
  </r>
  <r>
    <x v="0"/>
    <s v="392140 - Secretaría General Técnica"/>
    <s v="38999998 - CENTROS NO CODIFICADOS"/>
    <s v="CAC"/>
    <n v="24593"/>
    <s v="SUBALTERNO"/>
    <x v="6"/>
    <n v="6165"/>
    <s v="6165 - SUBALTERNO"/>
    <x v="1"/>
    <s v=" Las propias de su categoría laboral"/>
    <n v="0"/>
  </r>
  <r>
    <x v="13"/>
    <s v="3385110 - INS.CANARIO DE INVEST.AGRARIAS"/>
    <s v="3386310 - PRODUCCIÓN ANIMAL - PASTOS Y FORRAJES"/>
    <s v="TENERIFE"/>
    <n v="19121"/>
    <s v="PEON BOYERO"/>
    <x v="39"/>
    <n v="6115"/>
    <s v="6115 - PEON BOYERO"/>
    <x v="1"/>
    <s v="LAS PROPIAS DE LA CATEGORÍA."/>
    <n v="0"/>
  </r>
  <r>
    <x v="0"/>
    <s v="392140 - Secretaría General Técnica"/>
    <s v="35007374 - CPM LAS PALMAS DE GRAN CANARIA"/>
    <s v="GRAN CANARIA"/>
    <n v="25077"/>
    <s v="AYUDANTE DE ARCHIVO Y BIBLIOTECA"/>
    <x v="15"/>
    <n v="2020"/>
    <s v="2020 - AYUDANTE DE ARCHIVO Y/O BIBLIOTECA"/>
    <x v="3"/>
    <s v=" Las propias de su categoría laboral"/>
    <n v="0"/>
  </r>
  <r>
    <x v="0"/>
    <s v="392140 - Secretaría General Técnica"/>
    <s v="35007374 - CPM LAS PALMAS DE GRAN CANARIA"/>
    <s v="GRAN CANARIA"/>
    <n v="25084"/>
    <s v="SUBALTERNO"/>
    <x v="6"/>
    <n v="6165"/>
    <s v="6165 - SUBALTERNO"/>
    <x v="1"/>
    <s v=" Las propias de su categoría laboral"/>
    <n v="0"/>
  </r>
  <r>
    <x v="4"/>
    <s v="419840 - SERVICIO CANARIO DE EMPLEO"/>
    <s v="424140 -  OFICINA  EMPLEO PUERTO DE  LA LUZ"/>
    <s v="GRAN CANARIA"/>
    <n v="11186410"/>
    <s v="TITULADOS SUPERIORES"/>
    <x v="4"/>
    <n v="1125"/>
    <s v="1125 - TITULADO SUPERIOR"/>
    <x v="2"/>
    <m/>
    <n v="0"/>
  </r>
  <r>
    <x v="0"/>
    <s v="392140 - Secretaría General Técnica"/>
    <s v="3407810 - CENTROS NO CODIFICADOS"/>
    <s v="GRAN CANARIA"/>
    <n v="13574"/>
    <s v="AUXILIAR DE SERVICIOS COMPLEMENTARIOS"/>
    <x v="0"/>
    <n v="5093"/>
    <s v="5093 - AUXILIAR DE SERVICIOS COMPLEMENTARIOS"/>
    <x v="0"/>
    <s v=" Las propias de su categoría laboral"/>
    <n v="0"/>
  </r>
  <r>
    <x v="0"/>
    <s v="392140 - Secretaría General Técnica"/>
    <s v="35004117 - RE SANTA MARÍA DE GUIA"/>
    <s v="GRAN CANARIA"/>
    <n v="12719"/>
    <s v="AUXILIAR EDUCATIVO"/>
    <x v="40"/>
    <n v="4107"/>
    <s v="4107 - CUIDADOR"/>
    <x v="0"/>
    <s v=" Las propias de su categoría laboral"/>
    <n v="0"/>
  </r>
  <r>
    <x v="0"/>
    <s v="392140 - Secretaría General Técnica"/>
    <s v="3407810 - CENTROS NO CODIFICADOS"/>
    <s v="GRAN CANARIA"/>
    <n v="26862"/>
    <s v="AUXILIAR"/>
    <x v="5"/>
    <n v="5015"/>
    <s v="5015 - AUXILIAR ADMINISTRATIVO"/>
    <x v="0"/>
    <s v=" Las propias de su categoría laboral"/>
    <n v="0"/>
  </r>
  <r>
    <x v="0"/>
    <s v="392140 - Secretaría General Técnica"/>
    <s v="3407810 - CENTROS NO CODIFICADOS"/>
    <s v="GRAN CANARIA"/>
    <n v="24089"/>
    <s v="SUBALTERNO"/>
    <x v="6"/>
    <n v="6165"/>
    <s v="6165 - SUBALTERNO"/>
    <x v="1"/>
    <s v=" Las propias de su categoría laboral"/>
    <n v="0"/>
  </r>
  <r>
    <x v="0"/>
    <s v="392140 - Secretaría General Técnica"/>
    <s v="35010130 - IES GRAN CANARIA"/>
    <s v="GRAN CANARIA"/>
    <n v="23200"/>
    <s v="MANTENIMIENTO GUARDA"/>
    <x v="29"/>
    <n v="4147"/>
    <s v="4147 - MANTENIMIENTO GUARDA"/>
    <x v="0"/>
    <s v=" Las propias de su categoría laboral"/>
    <n v="0"/>
  </r>
  <r>
    <x v="0"/>
    <s v="392140 - Secretaría General Técnica"/>
    <s v="35003848 - IES TABLERO I (AGUAÑAC)"/>
    <s v="GRAN CANARIA"/>
    <n v="25196"/>
    <s v="AUXILIAR"/>
    <x v="5"/>
    <n v="5015"/>
    <s v="5015 - AUXILIAR ADMINISTRATIVO"/>
    <x v="0"/>
    <s v=" Las propias de su categoría laboral"/>
    <n v="0"/>
  </r>
  <r>
    <x v="3"/>
    <s v="459540 - DIREC.GRAL.TELECOMUNICAC.Y NUEVAS TECNOL"/>
    <s v="3405310 - AREA  TELECOMUNICACIONES Y SISTEMAS"/>
    <s v="GRAN CANARIA"/>
    <n v="11025410"/>
    <s v="ANALISTA"/>
    <x v="41"/>
    <n v="2505"/>
    <s v="2505 - ANALISTA DE INFORMATICA"/>
    <x v="3"/>
    <s v="Análisis y programación de aplicaciones. Depuración y corrección de errores existentes en las mismas. Instalación de aquéllas. Soporte técnico y logístico a los usuarios. Las propias de la categoría."/>
    <n v="0"/>
  </r>
  <r>
    <x v="0"/>
    <s v="392140 - Secretaría General Técnica"/>
    <s v="35003812 - CEO TUNTE"/>
    <s v="GRAN CANARIA"/>
    <n v="26146"/>
    <s v="AUXILIAR"/>
    <x v="5"/>
    <n v="5015"/>
    <s v="5015 - AUXILIAR ADMINISTRATIVO"/>
    <x v="0"/>
    <s v=" Las propias de su categoría laboral"/>
    <n v="0"/>
  </r>
  <r>
    <x v="0"/>
    <s v="392140 - Secretaría General Técnica"/>
    <s v="35008275 - CEIP PEDRO LEZCANO"/>
    <s v="GRAN CANARIA"/>
    <n v="13423"/>
    <s v="AUXILIAR DE SERVICIOS COMPLEMENTARIOS"/>
    <x v="0"/>
    <n v="5093"/>
    <s v="5093 - AUXILIAR DE SERVICIOS COMPLEMENTARIOS"/>
    <x v="0"/>
    <s v=" Las propias de su categoría laboral"/>
    <n v="0"/>
  </r>
  <r>
    <x v="0"/>
    <s v="392140 - Secretaría General Técnica"/>
    <s v="3407810 - CENTROS NO CODIFICADOS"/>
    <s v="GRAN CANARIA"/>
    <n v="25103"/>
    <s v="AUXILIAR"/>
    <x v="5"/>
    <n v="5015"/>
    <s v="5015 - AUXILIAR ADMINISTRATIVO"/>
    <x v="0"/>
    <s v="Las propias de su categoria laboral"/>
    <n v="0"/>
  </r>
  <r>
    <x v="0"/>
    <s v="392140 - Secretaría General Técnica"/>
    <s v="35004841 - CEEE ALCALDE ENRIQUE JORGE"/>
    <s v="GRAN CANARIA"/>
    <n v="12694"/>
    <s v="AUXILIAR EDUCATIVO"/>
    <x v="40"/>
    <n v="4107"/>
    <s v="4107 - CUIDADOR"/>
    <x v="0"/>
    <s v=" Las propias de su categoría laboral"/>
    <n v="0"/>
  </r>
  <r>
    <x v="4"/>
    <s v="419840 - SERVICIO CANARIO DE EMPLEO"/>
    <s v="424740 -  OFICINA  EMPLEO MASPALOMAS"/>
    <s v="GRAN CANARIA"/>
    <n v="4062510"/>
    <s v="TITULADO SUPERIOR"/>
    <x v="4"/>
    <n v="1125"/>
    <s v="1125 - TITULADO SUPERIOR"/>
    <x v="2"/>
    <m/>
    <n v="0"/>
  </r>
  <r>
    <x v="8"/>
    <s v="358340 - DIRECCIÓN GENERAL DE AGRICULTURA"/>
    <s v="360340 - SERVICIO DE SANIDAD VEGETAL"/>
    <s v="GRAN CANARIA"/>
    <n v="22219"/>
    <s v="TECNICO ESPECIALISTA"/>
    <x v="31"/>
    <s v="3U00"/>
    <s v="3U00 - TECNICO ESPECIALISTA"/>
    <x v="4"/>
    <s v="Las propias de su categoría según Convenio Colectivo."/>
    <n v="0"/>
  </r>
  <r>
    <x v="0"/>
    <s v="392140 - Secretaría General Técnica"/>
    <s v="35006436 - CEIP PROFESOR CARLOS SOCAS MUÑOZ"/>
    <s v="GRAN CANARIA"/>
    <n v="13716"/>
    <s v="AUXILIAR DE SERVICIOS COMPLEMENTARIOS"/>
    <x v="0"/>
    <n v="5093"/>
    <s v="5093 - AUXILIAR DE SERVICIOS COMPLEMENTARIOS"/>
    <x v="0"/>
    <s v=" Las propias de su categoría laboral"/>
    <n v="0"/>
  </r>
  <r>
    <x v="4"/>
    <s v="419840 - SERVICIO CANARIO DE EMPLEO"/>
    <s v="422440 -  OFICINA  EMPLEO GENERAL MOLA"/>
    <s v="TENERIFE"/>
    <n v="11547110"/>
    <s v="TITULADOS SUPERIORES"/>
    <x v="4"/>
    <n v="1125"/>
    <s v="1125 - TITULADO SUPERIOR"/>
    <x v="2"/>
    <m/>
    <n v="0"/>
  </r>
  <r>
    <x v="4"/>
    <s v="419840 - SERVICIO CANARIO DE EMPLEO"/>
    <s v="424240 -  OFICINA  EMPLEO CIUDAD ALTA"/>
    <s v="GRAN CANARIA"/>
    <n v="4063210"/>
    <s v="TITULADO SUPERIOR"/>
    <x v="4"/>
    <n v="1125"/>
    <s v="1125 - TITULADO SUPERIOR"/>
    <x v="2"/>
    <m/>
    <n v="0"/>
  </r>
  <r>
    <x v="1"/>
    <s v="3449610 - DIRECCIÓN GENERAL PROTEC.INFAN Y FAMILIA"/>
    <s v="474040 - ESCUELA INFANTIL S.M. DE GUIA"/>
    <s v="GRAN CANARIA"/>
    <n v="18336"/>
    <s v="CAMARERO/A-LIMPIADOR/A"/>
    <x v="2"/>
    <n v="5156"/>
    <s v="5156 - CAMARERA-LIMPIADORA"/>
    <x v="1"/>
    <s v="Las propias de su categoría laboral"/>
    <n v="0"/>
  </r>
  <r>
    <x v="4"/>
    <s v="419840 - SERVICIO CANARIO DE EMPLEO"/>
    <s v="422240 - SERVICIO DE EMPLEO II"/>
    <s v="TENERIFE"/>
    <n v="26671"/>
    <s v="TITULADO MEDIO"/>
    <x v="9"/>
    <n v="2160"/>
    <s v="2160 - TITULADO MEDIO"/>
    <x v="3"/>
    <s v="Colabora en estudios y proyectos"/>
    <s v="119 - GRADUADO/A SOCIAL"/>
  </r>
  <r>
    <x v="13"/>
    <s v="3385110 - INS.CANARIO DE INVEST.AGRARIAS"/>
    <s v="430440 - FINCA LA ESTACION"/>
    <s v="GRAN CANARIA"/>
    <n v="26350"/>
    <s v="PEON AGRARIO"/>
    <x v="42"/>
    <n v="6110"/>
    <s v="6110 - PEON AGRARIO"/>
    <x v="1"/>
    <s v="LAS PROPIAS DE LA CATEGORÍA."/>
    <n v="0"/>
  </r>
  <r>
    <x v="1"/>
    <s v="3449410 - DIRECCIÓN GENERAL DEPENDENCIA Y DISCAPAC"/>
    <s v="472940 - CENTRO BASE LAS PALMAS"/>
    <s v="GRAN CANARIA"/>
    <n v="18257"/>
    <s v="PSICOLOGO"/>
    <x v="22"/>
    <n v="1090"/>
    <s v="1090 - PSICOLOGO"/>
    <x v="2"/>
    <s v="Las propias de su categoría laboral"/>
    <n v="0"/>
  </r>
  <r>
    <x v="0"/>
    <s v="392140 - Secretaría General Técnica"/>
    <s v="38008663 - IES GARACHICO. ALCALDE LORENZO DORTA"/>
    <s v="TENERIFE"/>
    <n v="26101"/>
    <s v="SUBALTERNO CON VIVIENDA"/>
    <x v="26"/>
    <n v="6165"/>
    <s v="6165 - SUBALTERNO"/>
    <x v="1"/>
    <s v=" Las propias de su categoría laboral"/>
    <n v="0"/>
  </r>
  <r>
    <x v="0"/>
    <s v="392140 - Secretaría General Técnica"/>
    <s v="3407110 - CENTROS NO CODIFICADOS"/>
    <s v="TENERIFE"/>
    <n v="22597"/>
    <s v="AYUDANTE COCINA(CORRETURNOS)"/>
    <x v="43"/>
    <n v="5115"/>
    <s v="5115 - AYUDANTE COCINA"/>
    <x v="1"/>
    <s v=" Las propias de su categoría laboral"/>
    <n v="0"/>
  </r>
  <r>
    <x v="8"/>
    <s v="3450910 - DIRECCIÓN GENERAL DE PESCA"/>
    <s v="471140 - SERVICIO DE ESTRUCTURAS PESQUERAS"/>
    <s v="GRAN CANARIA"/>
    <n v="12296710"/>
    <s v="TITULADO SUPERIOR"/>
    <x v="4"/>
    <n v="1125"/>
    <s v="1125 - TITULADO SUPERIOR"/>
    <x v="2"/>
    <s v="Las propias de su categoría según Convenio Colectivo, en materia de pesca y aguas"/>
    <s v="200 - LICENCIADO/A EN DERECHO"/>
  </r>
  <r>
    <x v="0"/>
    <s v="392140 - Secretaría General Técnica"/>
    <s v="392440 - SERVICIO CONTRATACIÓN ADVA.Y ADMÓN.GNRAL"/>
    <s v="TENERIFE"/>
    <n v="24084"/>
    <s v="CONDUCTOR-SUBALTERNO (CORRETURNOS)"/>
    <x v="44"/>
    <n v="4095"/>
    <s v="4095 - CONDUCTOR SUBALTERNO"/>
    <x v="0"/>
    <s v=" Las propias de su categoría laboral"/>
    <s v="901 - CARNET DE CONDUCIR"/>
  </r>
  <r>
    <x v="0"/>
    <s v="392140 - Secretaría General Técnica"/>
    <s v="38002077 - IES NICOLAS ESTEVEZ BORGES"/>
    <s v="TENERIFE"/>
    <n v="14972"/>
    <s v="SUBALTERNO CON VIVIENDA"/>
    <x v="26"/>
    <n v="6165"/>
    <s v="6165 - SUBALTERNO"/>
    <x v="1"/>
    <s v=" Las propias de su categoría laboral"/>
    <n v="0"/>
  </r>
  <r>
    <x v="4"/>
    <s v="419840 - SERVICIO CANARIO DE EMPLEO"/>
    <s v="421840 - SERVICIO FORMACION II"/>
    <s v="TENERIFE"/>
    <n v="26664"/>
    <s v="TITULADO MEDIO"/>
    <x v="9"/>
    <n v="2160"/>
    <s v="2160 - TITULADO MEDIO"/>
    <x v="3"/>
    <s v="Gestión económico-administrativa de prácticas en empresas, becas y ayudas de alumnos. Gestión de reclamaciones."/>
    <s v="119 - GRADUADO/A SOCIAL"/>
  </r>
  <r>
    <x v="4"/>
    <s v="419840 - SERVICIO CANARIO DE EMPLEO"/>
    <s v="423140 -  OFICINA  EMPLEO ICOD DE LOS VINOS"/>
    <s v="TENERIFE"/>
    <n v="11547310"/>
    <s v="TITULADOS SUPERIORES"/>
    <x v="4"/>
    <n v="1125"/>
    <s v="1125 - TITULADO SUPERIOR"/>
    <x v="2"/>
    <m/>
    <n v="0"/>
  </r>
  <r>
    <x v="0"/>
    <s v="392140 - Secretaría General Técnica"/>
    <s v="3407110 - CENTROS NO CODIFICADOS"/>
    <s v="TENERIFE"/>
    <n v="14623"/>
    <s v="AUXILIAR"/>
    <x v="5"/>
    <n v="5015"/>
    <s v="5015 - AUXILIAR ADMINISTRATIVO"/>
    <x v="0"/>
    <s v="Las propias de su categoria laboral"/>
    <n v="0"/>
  </r>
  <r>
    <x v="0"/>
    <s v="392140 - Secretaría General Técnica"/>
    <s v="35003848 - IES TABLERO I (AGUAÑAC)"/>
    <s v="GRAN CANARIA"/>
    <n v="25194"/>
    <s v="SUBALTERNO"/>
    <x v="6"/>
    <n v="6165"/>
    <s v="6165 - SUBALTERNO"/>
    <x v="1"/>
    <s v=" Las propias de su categoría laboral"/>
    <n v="0"/>
  </r>
  <r>
    <x v="3"/>
    <s v="460040 - DIREC. GRAL. RELACIONES ADMON JUSTICIA"/>
    <s v="460940 - SRV.RR.HH.:APOYO A ORGANOS JUDICIAL"/>
    <s v="GRAN CANARIA"/>
    <n v="24851"/>
    <s v="TITULADO SUPERIOR"/>
    <x v="4"/>
    <n v="1125"/>
    <s v="1125 - TITULADO SUPERIOR"/>
    <x v="2"/>
    <s v="Las propias de la categoria .TSJC."/>
    <s v="2106 - LICENCIADO EN DOCUMENTACION"/>
  </r>
  <r>
    <x v="0"/>
    <s v="392140 - Secretaría General Técnica"/>
    <s v="35008068 - IES JOSE FRUGONI PEREZ"/>
    <s v="GRAN CANARIA"/>
    <n v="26098"/>
    <s v="AUXILIAR"/>
    <x v="5"/>
    <n v="5015"/>
    <s v="5015 - AUXILIAR ADMINISTRATIVO"/>
    <x v="0"/>
    <s v=" Las propias de su categoría laboral"/>
    <n v="0"/>
  </r>
  <r>
    <x v="10"/>
    <s v="3499110 - DIRECCIÓN GENERAL DE ENERGÍA"/>
    <s v="3423710 - SERV. COORDINACIÓN ADMINISTRATIVA"/>
    <s v="GRAN CANARIA"/>
    <n v="19633"/>
    <s v="TITULADO MEDIO"/>
    <x v="9"/>
    <n v="2160"/>
    <s v="2160 - TITULADO MEDIO"/>
    <x v="3"/>
    <s v="Tramitación de propuestas de inicio y de resolución de expedientes sancionadores en materia de energía. Tramitación de expedientes de expropiación forzosa. Relaciones con los expropiados, beneficiados y Comisión de Valores en Canarias. Tramitación de Recursos de alzada. Las propias de la categoría."/>
    <s v="401 - DIPLOMADO EN DERECHO"/>
  </r>
  <r>
    <x v="0"/>
    <s v="392140 - Secretaría General Técnica"/>
    <s v="35002923 - IES ISABEL DE ESPAÑA"/>
    <s v="GRAN CANARIA"/>
    <n v="26092"/>
    <s v="SUBALTERNO"/>
    <x v="6"/>
    <n v="6165"/>
    <s v="6165 - SUBALTERNO"/>
    <x v="1"/>
    <s v=" Las propias de su categoría laboral"/>
    <n v="0"/>
  </r>
  <r>
    <x v="15"/>
    <s v="419340 - INST.CANARIO DE HEMODO. Y HEMOTE."/>
    <s v="419540 - SERV.TEC.CENTROS TRANSF."/>
    <s v="GRAN CANARIA"/>
    <n v="26182"/>
    <s v="CONDUCTOR-SUBALTERNO"/>
    <x v="45"/>
    <n v="4095"/>
    <s v="4095 - CONDUCTOR SUBALTERNO"/>
    <x v="0"/>
    <s v="LAS PROPIAS DE SU CATEGORÍA."/>
    <s v="9014 - PERMISO CONDUCIR B1"/>
  </r>
  <r>
    <x v="4"/>
    <s v="419840 - SERVICIO CANARIO DE EMPLEO"/>
    <s v="422040 - SERV. D INTERMEDIACION Y COLOCACION"/>
    <s v="GRAN CANARIA"/>
    <n v="26668"/>
    <s v="TITULADO MEDIO"/>
    <x v="9"/>
    <n v="2160"/>
    <s v="2160 - TITULADO MEDIO"/>
    <x v="3"/>
    <s v="colabora estudios y proyectos"/>
    <s v="401 - DIPLOMADO EN DERECHO"/>
  </r>
  <r>
    <x v="0"/>
    <s v="394640 - D.G.DE ORDENACION,INNOVAC.Y CALIDAD"/>
    <s v="3388110 - C.PROFES. ARUCAS"/>
    <s v="GRAN CANARIA"/>
    <n v="23244"/>
    <s v="SUBALTERNO"/>
    <x v="6"/>
    <n v="6165"/>
    <s v="6165 - SUBALTERNO"/>
    <x v="1"/>
    <s v=" Las propias de su categoría laboral"/>
    <n v="0"/>
  </r>
  <r>
    <x v="8"/>
    <s v="359740 - VICECONSEJERÍA DEL SECTOR PRIMARIO"/>
    <s v="470340 - SERVICIO DIRECCIÓN TÉCNICA  ORGAN. PAG."/>
    <s v="GRAN CANARIA"/>
    <n v="24696"/>
    <s v="TECNICO ESPECIALISTA"/>
    <x v="31"/>
    <s v="3U00"/>
    <s v="3U00 - TECNICO ESPECIALISTA"/>
    <x v="4"/>
    <s v="Las propias de su categoría según Convenio Colectivo"/>
    <n v="0"/>
  </r>
  <r>
    <x v="4"/>
    <s v="419840 - SERVICIO CANARIO DE EMPLEO"/>
    <s v="424240 -  OFICINA  EMPLEO CIUDAD ALTA"/>
    <s v="GRAN CANARIA"/>
    <n v="12344810"/>
    <s v="TITULADO MEDIO"/>
    <x v="9"/>
    <n v="2160"/>
    <s v="2160 - TITULADO MEDIO"/>
    <x v="3"/>
    <m/>
    <n v="0"/>
  </r>
  <r>
    <x v="0"/>
    <s v="399340 - DIRECCIÓN GENERAL DE PATRIMONIO CULTURAL"/>
    <s v="3212410 - BIBLIOTECA PUBLICA LAS PALMAS"/>
    <s v="GRAN CANARIA"/>
    <n v="24613"/>
    <s v="AUXILIAR ADMINISTRATIVO"/>
    <x v="5"/>
    <n v="5015"/>
    <s v="5015 - AUXILIAR ADMINISTRATIVO"/>
    <x v="0"/>
    <s v=" Las propias de su categoría laboral"/>
    <n v="0"/>
  </r>
  <r>
    <x v="0"/>
    <s v="392140 - Secretaría General Técnica"/>
    <s v="35008482 - CEIP LAURISILVA"/>
    <s v="GRAN CANARIA"/>
    <n v="14566"/>
    <s v="AUXILIAR"/>
    <x v="5"/>
    <n v="5015"/>
    <s v="5015 - AUXILIAR ADMINISTRATIVO"/>
    <x v="0"/>
    <s v="Las propias de su categoria laboral"/>
    <n v="0"/>
  </r>
  <r>
    <x v="9"/>
    <s v="386640 - DIREC.GRAL.DE ORDEN. Y  PROMOCION TURIST"/>
    <s v="387740 - SERVICIO DE ORDENACION TURISTICA"/>
    <s v="GRAN CANARIA"/>
    <n v="11025110"/>
    <s v="ADMINISTRATIVO"/>
    <x v="17"/>
    <n v="4005"/>
    <s v="4005 - ADMINISTRATIVO"/>
    <x v="4"/>
    <s v="TRAMITACIÓN SEGUIMIENTO Y CUSTODIA DE EXPEDIENTES. LAS PROPIAS DE LA CATEGORÍA LABORAL DEFINIDAS EN EL CONVENIO COLECTIVO"/>
    <n v="0"/>
  </r>
  <r>
    <x v="11"/>
    <s v="385740 - DIRECCION GENERAL DE TRANSPORTES"/>
    <s v="386340 - SRV. ECONÓMICO"/>
    <s v="GRAN CANARIA"/>
    <n v="25241"/>
    <s v="TITULADO SUPERIOR"/>
    <x v="4"/>
    <n v="1125"/>
    <s v="1125 - TITULADO SUPERIOR"/>
    <x v="2"/>
    <s v="-Apoyo en las funciones del Servicio -Las que además se establezcan según la categoría profesional en el Convenio Colectivo"/>
    <s v="201 - LICENCIADO EN ECONOMICAS"/>
  </r>
  <r>
    <x v="4"/>
    <s v="419840 - SERVICIO CANARIO DE EMPLEO"/>
    <s v="424340 -  OFICINA  EMPLEO  ARUCAS"/>
    <s v="GRAN CANARIA"/>
    <n v="4061610"/>
    <s v="TITULADO SUPERIOR"/>
    <x v="4"/>
    <n v="1125"/>
    <s v="1125 - TITULADO SUPERIOR"/>
    <x v="2"/>
    <m/>
    <n v="0"/>
  </r>
  <r>
    <x v="3"/>
    <s v="460040 - DIREC. GRAL. RELACIONES ADMON JUSTICIA"/>
    <s v="460140 - SERV.PROV.MEDIOS MATERIAL A ORG.ADMÓN.JU"/>
    <s v="GRAN CANARIA"/>
    <n v="26567"/>
    <s v="TITULADO SUPERIOR"/>
    <x v="4"/>
    <n v="1125"/>
    <s v="1125 - TITULADO SUPERIOR"/>
    <x v="2"/>
    <s v="Apoyo jurídico a la Jefatura del Servicio de Contratación y Equipamiento. Las propias de la categoría."/>
    <s v="200 - LICENCIADO/A EN DERECHO"/>
  </r>
  <r>
    <x v="0"/>
    <s v="392140 - Secretaría General Técnica"/>
    <s v="35007908 - CEIP PABLO NERUDA"/>
    <s v="FUERTEVENTURA"/>
    <n v="12598"/>
    <s v="AYUDANTE DE COCINA"/>
    <x v="21"/>
    <n v="5115"/>
    <s v="5115 - AYUDANTE COCINA"/>
    <x v="1"/>
    <s v=" Las propias de su categoría laboral"/>
    <n v="0"/>
  </r>
  <r>
    <x v="4"/>
    <s v="419840 - SERVICIO CANARIO DE EMPLEO"/>
    <s v="424040 -  OFICINA  EMPLEO  RAFAEL CABRERA"/>
    <s v="GRAN CANARIA"/>
    <n v="11186510"/>
    <s v="TITULADOS SUPERIORES"/>
    <x v="4"/>
    <n v="1125"/>
    <s v="1125 - TITULADO SUPERIOR"/>
    <x v="2"/>
    <m/>
    <n v="0"/>
  </r>
  <r>
    <x v="4"/>
    <s v="419840 - SERVICIO CANARIO DE EMPLEO"/>
    <s v="421740 - SERVICIO FORMACION I"/>
    <s v="GRAN CANARIA"/>
    <n v="26658"/>
    <s v="TITULADO SUPERIOR"/>
    <x v="4"/>
    <n v="1125"/>
    <s v="1125 - TITULADO SUPERIOR"/>
    <x v="2"/>
    <s v=" Gestión  de expedientes de control financiero relativos a  proyectos  de Formación ocupacional.   Seguimiento de  expedientes de justificación de subvenciones cofinanciadas por el F.S.E"/>
    <s v="200 - LICENCIADO/A EN DERECHO"/>
  </r>
  <r>
    <x v="6"/>
    <s v="348140 - VICECONS. DE ECONOM. E INTERNACIONALIZAC"/>
    <s v="347940 - SERVICIO DE COORDINACIÓN Y ASUNTOS GLES."/>
    <s v="TENERIFE"/>
    <n v="24742"/>
    <s v="SUBALTERNO"/>
    <x v="6"/>
    <n v="6165"/>
    <s v="6165 - SUBALTERNO"/>
    <x v="1"/>
    <s v="Reprografía, fax, traslado de documentación, material de oficina, mobiliario y cualesquiera otros utensilios. Valija. Correo. Correspondencia y atención al público. Las propias de la categoría."/>
    <n v="0"/>
  </r>
  <r>
    <x v="4"/>
    <s v="419840 - SERVICIO CANARIO DE EMPLEO"/>
    <s v="423940 -  OFICINA  EMPLEO ARENALES"/>
    <s v="GRAN CANARIA"/>
    <n v="4062810"/>
    <s v="TITULADO SUPERIOR"/>
    <x v="4"/>
    <n v="1125"/>
    <s v="1125 - TITULADO SUPERIOR"/>
    <x v="2"/>
    <m/>
    <n v="0"/>
  </r>
  <r>
    <x v="0"/>
    <s v="392140 - Secretaría General Técnica"/>
    <s v="35010488 - IES EL CARRIZAL"/>
    <s v="GRAN CANARIA"/>
    <n v="26125"/>
    <s v="SUBALTERNO CON VIVIENDA"/>
    <x v="26"/>
    <n v="6165"/>
    <s v="6165 - SUBALTERNO"/>
    <x v="1"/>
    <s v=" Las propias de su categoría laboral"/>
    <n v="0"/>
  </r>
  <r>
    <x v="10"/>
    <s v="3450710 - SECRETARÍA GENERAL TÉCNICA"/>
    <s v="3452210 - SRV.CONTRATACIÓN ADMTVA Y ADMÓN GENERAL"/>
    <s v="GRAN CANARIA"/>
    <n v="23934"/>
    <s v="TECNICO ADMINISTRATIVO"/>
    <x v="14"/>
    <n v="3340"/>
    <s v="3340 - TECNICO ADMINISTRATIVO"/>
    <x v="4"/>
    <s v="-Apoyo administrativo en la tramitación y seguimiento de los procedimientos y actuaciones que se lleven a cabo en el Servicio -Las que además se establezcan según la categoría profesional en el Convenio Colectivo "/>
    <n v="0"/>
  </r>
  <r>
    <x v="0"/>
    <s v="392140 - Secretaría General Técnica"/>
    <s v="35009899 - IES NUEVA ISLETA TONY GALLARDO"/>
    <s v="GRAN CANARIA"/>
    <n v="26749"/>
    <s v="SUBALTERNO"/>
    <x v="6"/>
    <n v="6165"/>
    <s v="6165 - SUBALTERNO"/>
    <x v="1"/>
    <s v=" Las propias de su categoría laboral"/>
    <n v="0"/>
  </r>
  <r>
    <x v="12"/>
    <s v="341340 - DIREC.GRAL.PLANIFICACION Y PRESUP."/>
    <s v="341940 - SERVICIO POLÍTICAS PRESUPUESTARIAS"/>
    <s v="GRAN CANARIA"/>
    <n v="23536"/>
    <s v="TITULADO SUPERIOR"/>
    <x v="4"/>
    <n v="1125"/>
    <s v="1125 - TITULADO SUPERIOR"/>
    <x v="2"/>
    <s v="Las que establece el Convenio en vigor"/>
    <s v="500 - LICENCIADO/A EN ADMINISTRACIÓN Y DIRECCIÓN DE EMPRESAS|600 - LICENCIADO EN ECONOMICAS O EMPRESARIALES"/>
  </r>
  <r>
    <x v="12"/>
    <s v="341340 - DIREC.GRAL.PLANIFICACION Y PRESUP."/>
    <s v="341940 - SERVICIO POLÍTICAS PRESUPUESTARIAS"/>
    <s v="GRAN CANARIA"/>
    <n v="24735"/>
    <s v="TITULADO SUPERIOR"/>
    <x v="4"/>
    <n v="1125"/>
    <s v="1125 - TITULADO SUPERIOR"/>
    <x v="2"/>
    <s v="Las que establece el Convenio en vigor"/>
    <s v="500 - LICENCIADO/A EN ADMINISTRACIÓN Y DIRECCIÓN DE EMPRESAS|600 - LICENCIADO EN ECONOMICAS O EMPRESARIALES"/>
  </r>
  <r>
    <x v="9"/>
    <s v="386640 - DIREC.GRAL.DE ORDEN. Y  PROMOCION TURIST"/>
    <s v="388140 - SERVICIO DE ESTUDIO E INVESTIGACION"/>
    <s v="GRAN CANARIA"/>
    <n v="11024810"/>
    <s v="TITULADO MEDIO"/>
    <x v="9"/>
    <n v="2160"/>
    <s v="2160 - TITULADO MEDIO"/>
    <x v="3"/>
    <s v="APOYO EN LAS FUNCIONES DEL SERVICIO. COLABORACIÓN EN GESTIÓN DE EXPEDIENTES DE GASTOS. TRAMITACIÓN DE PRUEBAS SELECTIVAS Y EXPEDICIÓN DE TÍTULOS OFICIALES. LAS PROPIAS DE LA CATEGORÍA LABORAL DEFINIDAS EN EL CONVENIO COLECTIVO"/>
    <s v="1181 - TECNICO DE EMPRESAS Y ACTIVID.TURISTICAS"/>
  </r>
  <r>
    <x v="0"/>
    <s v="392140 - Secretaría General Técnica"/>
    <s v="35003976 - IES TAMOGANTE"/>
    <s v="GRAN CANARIA"/>
    <n v="25067"/>
    <s v="AUXILIAR"/>
    <x v="5"/>
    <n v="5015"/>
    <s v="5015 - AUXILIAR ADMINISTRATIVO"/>
    <x v="0"/>
    <s v="Las propias de su categoria laboral"/>
    <n v="0"/>
  </r>
  <r>
    <x v="0"/>
    <s v="392140 - Secretaría General Técnica"/>
    <s v="35003976 - IES TAMOGANTE"/>
    <s v="GRAN CANARIA"/>
    <n v="24481"/>
    <s v="SUBALTERNO CON VIVIENDA"/>
    <x v="26"/>
    <n v="6165"/>
    <s v="6165 - SUBALTERNO"/>
    <x v="1"/>
    <s v="Las propias de su categoria laboral"/>
    <n v="0"/>
  </r>
  <r>
    <x v="1"/>
    <s v="3449610 - DIRECCIÓN GENERAL PROTEC.INFAN Y FAMILIA"/>
    <s v="474340 - ESCUELA INFANTIL LA ATALAYA"/>
    <s v="GRAN CANARIA"/>
    <n v="10406"/>
    <s v="CAMARERO/A-LIMPIADOR/A"/>
    <x v="2"/>
    <n v="5156"/>
    <s v="5156 - CAMARERA-LIMPIADORA"/>
    <x v="1"/>
    <s v="Las propias de su categoría laboral"/>
    <n v="0"/>
  </r>
  <r>
    <x v="0"/>
    <s v="392140 - Secretaría General Técnica"/>
    <s v="35009875 - IES LA ALDEA DE SAN NICOLAS"/>
    <s v="GRAN CANARIA"/>
    <n v="26095"/>
    <s v="SUBALTERNO"/>
    <x v="6"/>
    <n v="6165"/>
    <s v="6165 - SUBALTERNO"/>
    <x v="1"/>
    <s v=" Las propias de su categoría laboral"/>
    <n v="0"/>
  </r>
  <r>
    <x v="0"/>
    <s v="392140 - Secretaría General Técnica"/>
    <s v="3407810 - CENTROS NO CODIFICADOS"/>
    <s v="GRAN CANARIA"/>
    <n v="26766"/>
    <s v="AUXILIAR DE SERVICIOS COMPLEMENTARIOS"/>
    <x v="0"/>
    <n v="5093"/>
    <s v="5093 - AUXILIAR DE SERVICIOS COMPLEMENTARIOS"/>
    <x v="0"/>
    <s v=" Las propias de su categoría laboral"/>
    <n v="0"/>
  </r>
  <r>
    <x v="0"/>
    <s v="392140 - Secretaría General Técnica"/>
    <s v="3407810 - CENTROS NO CODIFICADOS"/>
    <s v="GRAN CANARIA"/>
    <n v="26767"/>
    <s v="AUXILIAR DE SERVICIOS COMPLEMENTARIOS"/>
    <x v="0"/>
    <n v="5093"/>
    <s v="5093 - AUXILIAR DE SERVICIOS COMPLEMENTARIOS"/>
    <x v="0"/>
    <s v=" Las propias de su categoría laboral"/>
    <n v="0"/>
  </r>
  <r>
    <x v="0"/>
    <s v="392140 - Secretaría General Técnica"/>
    <s v="35002911 - IES PEREZ GALDOS"/>
    <s v="GRAN CANARIA"/>
    <n v="26863"/>
    <s v="AUXILIAR"/>
    <x v="5"/>
    <n v="5015"/>
    <s v="5015 - AUXILIAR ADMINISTRATIVO"/>
    <x v="0"/>
    <s v=" Las propias de su categoría laboral"/>
    <n v="0"/>
  </r>
  <r>
    <x v="1"/>
    <s v="409340 - D.G.DERECHOS SOCIALES E INMIGRACIÓN"/>
    <s v="411140 - CENTRO DE DIA AGAETE"/>
    <s v="GRAN CANARIA"/>
    <n v="21983"/>
    <s v="ORDENANZA"/>
    <x v="18"/>
    <n v="6100"/>
    <s v="6100 - ORDENANZA"/>
    <x v="1"/>
    <s v="Las propias de su categoría laboral"/>
    <n v="0"/>
  </r>
  <r>
    <x v="8"/>
    <s v="357740 - Secretaría General Técnica"/>
    <s v="469040 - SERVICIO DE INFORMÁTICA"/>
    <s v="GRAN CANARIA"/>
    <n v="26519"/>
    <s v="OPERADOR DE SISTEMAS"/>
    <x v="10"/>
    <n v="3285"/>
    <s v="3285 - OPERADOR SISTEMA"/>
    <x v="4"/>
    <s v="Las propias de su categoría según Convenio Colectivo."/>
    <n v="0"/>
  </r>
  <r>
    <x v="8"/>
    <s v="357740 - Secretaría General Técnica"/>
    <s v="469740 - SERVICIO DE REINTEGRO DE SUBVENCIONES"/>
    <s v="GRAN CANARIA"/>
    <n v="12296210"/>
    <s v="TITULADO SUPERIOR"/>
    <x v="4"/>
    <n v="1125"/>
    <s v="1125 - TITULADO SUPERIOR"/>
    <x v="2"/>
    <s v="Las propias de su categoría según Convenio Colectivo, en materia de reintegro de subvenciones"/>
    <s v="200 - LICENCIADO/A EN DERECHO"/>
  </r>
  <r>
    <x v="0"/>
    <s v="392140 - Secretaría General Técnica"/>
    <s v="35004932 - CEIP TASARTE"/>
    <s v="GRAN CANARIA"/>
    <n v="12648"/>
    <s v="AYUDANTE DE COCINA"/>
    <x v="21"/>
    <n v="5115"/>
    <s v="5115 - AYUDANTE COCINA"/>
    <x v="1"/>
    <s v=" Las propias de su categoría laboral"/>
    <n v="0"/>
  </r>
  <r>
    <x v="3"/>
    <s v="460040 - DIREC. GRAL. RELACIONES ADMON JUSTICIA"/>
    <s v="3181310 - SERVICIO DE RECURSOS HUMANOS"/>
    <s v="GRAN CANARIA"/>
    <n v="24421"/>
    <s v="AUXILIAR-ADMINISTRATIVO"/>
    <x v="5"/>
    <n v="5015"/>
    <s v="5015 - AUXILIAR ADMINISTRATIVO"/>
    <x v="0"/>
    <s v="Las propias de la categoria."/>
    <n v="0"/>
  </r>
  <r>
    <x v="1"/>
    <s v="3449610 - DIRECCIÓN GENERAL PROTEC.INFAN Y FAMILIA"/>
    <s v="473040 - SERVICIO DE JUSTICIA JUVENIL"/>
    <s v="GRAN CANARIA"/>
    <n v="26710"/>
    <s v="ASISTENTE SOCIAL"/>
    <x v="27"/>
    <n v="2015"/>
    <s v="2015 - ASISTENTE SOCIAL"/>
    <x v="3"/>
    <s v="Las propias de su categoría laboral."/>
    <n v="0"/>
  </r>
  <r>
    <x v="0"/>
    <s v="392140 - Secretaría General Técnica"/>
    <s v="35010294 - IES PROF. JUAN PULIDO CASTRO"/>
    <s v="GRAN CANARIA"/>
    <n v="14914"/>
    <s v="SUBALTERNO"/>
    <x v="6"/>
    <n v="6165"/>
    <s v="6165 - SUBALTERNO"/>
    <x v="1"/>
    <s v=" Las propias de su categoría laboral"/>
    <n v="0"/>
  </r>
  <r>
    <x v="1"/>
    <s v="3449610 - DIRECCIÓN GENERAL PROTEC.INFAN Y FAMILIA"/>
    <s v="413640 - SRV. PROGRAM. PREVENC. Y PROTEC. MENORES"/>
    <s v="GRAN CANARIA"/>
    <n v="17617"/>
    <s v="EDUCADOR/A"/>
    <x v="13"/>
    <n v="2055"/>
    <s v="2055 - EDUCADOR"/>
    <x v="3"/>
    <s v="Las propias de su categoría laboral"/>
    <s v="TIT010 - PROFESOR DE E.G.B, DIPLOMADO EN PEDAGOGIA O PSICOLOGÍA"/>
  </r>
  <r>
    <x v="8"/>
    <s v="358340 - DIRECCIÓN GENERAL DE AGRICULTURA"/>
    <s v="469840 - SERV.ESTRUCT.AGRAR.Y DESAR.RURAL"/>
    <s v="GRAN CANARIA"/>
    <n v="12296910"/>
    <s v="TITULADO MEDIO"/>
    <x v="9"/>
    <n v="2160"/>
    <s v="2160 - TITULADO MEDIO"/>
    <x v="3"/>
    <s v="Las propias de su categoría según Convenio Colectivo, en materia de agricultura y desarrollo rural"/>
    <s v="TIT062 - DIPLOMADO/A EN CIENCIAS EMPRESARIALES"/>
  </r>
  <r>
    <x v="1"/>
    <s v="3449410 - DIRECCIÓN GENERAL DEPENDENCIA Y DISCAPAC"/>
    <s v="472940 - CENTRO BASE LAS PALMAS"/>
    <s v="GRAN CANARIA"/>
    <n v="26709"/>
    <s v="ASISTENTE SOCIAL"/>
    <x v="27"/>
    <n v="2015"/>
    <s v="2015 - ASISTENTE SOCIAL"/>
    <x v="3"/>
    <s v="Las propias de su categoría laboral."/>
    <n v="0"/>
  </r>
  <r>
    <x v="3"/>
    <s v="460040 - DIREC. GRAL. RELACIONES ADMON JUSTICIA"/>
    <s v="460140 - SERV.PROV.MEDIOS MATERIAL A ORG.ADMÓN.JU"/>
    <s v="GRAN CANARIA"/>
    <n v="24848"/>
    <s v="AUXILIAR ADMINISTRATIVO."/>
    <x v="5"/>
    <n v="5015"/>
    <s v="5015 - AUXILIAR ADMINISTRATIVO"/>
    <x v="0"/>
    <s v="Las propias de la categoria."/>
    <n v="0"/>
  </r>
  <r>
    <x v="9"/>
    <s v="465240 - DIREC. GRAL  DE COMERCIO Y CONSUMO"/>
    <s v="380340 - SERV.ASUNTOS GRALES, CONS, FORMAC.Y NORM"/>
    <s v="GRAN CANARIA"/>
    <n v="24408"/>
    <s v="AUXILIAR ADMINISTRATIVO"/>
    <x v="5"/>
    <n v="5015"/>
    <s v="5015 - AUXILIAR ADMINISTRATIVO"/>
    <x v="0"/>
    <s v="Control y gestión de la base de datos de información al consumidor. Procedimiento, tramitación y archivo de reclamaciones. Atención al público y telefónica. Las propias de la categoría."/>
    <n v="0"/>
  </r>
  <r>
    <x v="4"/>
    <s v="419840 - SERVICIO CANARIO DE EMPLEO"/>
    <s v="421940 - SUDIRECCION DE EMPLEO"/>
    <s v="GRAN CANARIA"/>
    <n v="26667"/>
    <s v="TITULADO SUPERIOR"/>
    <x v="4"/>
    <n v="1125"/>
    <s v="1125 - TITULADO SUPERIOR"/>
    <x v="2"/>
    <s v="Estudios y proyectos caracter superior."/>
    <s v="200 - LICENCIADO/A EN DERECHO"/>
  </r>
  <r>
    <x v="4"/>
    <s v="419840 - SERVICIO CANARIO DE EMPLEO"/>
    <s v="424540 -  OFICINA  EMPLEO TELDE"/>
    <s v="GRAN CANARIA"/>
    <n v="4064510"/>
    <s v="TITULADO SUPERIOR"/>
    <x v="4"/>
    <n v="1125"/>
    <s v="1125 - TITULADO SUPERIOR"/>
    <x v="2"/>
    <m/>
    <n v="0"/>
  </r>
  <r>
    <x v="0"/>
    <s v="392140 - Secretaría General Técnica"/>
    <s v="3407810 - CENTROS NO CODIFICADOS"/>
    <s v="GRAN CANARIA"/>
    <n v="13729"/>
    <s v="AUXILIAR DE SERVICIOS COMPLEMENTARIOS"/>
    <x v="0"/>
    <n v="5093"/>
    <s v="5093 - AUXILIAR DE SERVICIOS COMPLEMENTARIOS"/>
    <x v="0"/>
    <s v=" Las propias de su categoría laboral"/>
    <n v="0"/>
  </r>
  <r>
    <x v="0"/>
    <s v="392140 - Secretaría General Técnica"/>
    <s v="35009361 - IES SANTO TOMAS DE AQUINO"/>
    <s v="FUERTEVENTURA"/>
    <n v="20295"/>
    <s v="AUXILIAR"/>
    <x v="5"/>
    <n v="5015"/>
    <s v="5015 - AUXILIAR ADMINISTRATIVO"/>
    <x v="0"/>
    <s v=" Las propias de su categoría laboral"/>
    <n v="0"/>
  </r>
  <r>
    <x v="0"/>
    <s v="392140 - Secretaría General Técnica"/>
    <s v="35009140 - CEIP LA LAJITA"/>
    <s v="FUERTEVENTURA"/>
    <n v="13569"/>
    <s v="AUXILIAR DE SERVICIOS COMPLEMENTARIOS"/>
    <x v="0"/>
    <n v="5093"/>
    <s v="5093 - AUXILIAR DE SERVICIOS COMPLEMENTARIOS"/>
    <x v="0"/>
    <s v=" Las propias de su categoría laboral"/>
    <n v="0"/>
  </r>
  <r>
    <x v="0"/>
    <s v="392140 - Secretaría General Técnica"/>
    <s v="35010452 - IES LA OLIVA"/>
    <s v="FUERTEVENTURA"/>
    <n v="26113"/>
    <s v="SUBALTERNO CON VIVIENDA"/>
    <x v="26"/>
    <n v="6165"/>
    <s v="6165 - SUBALTERNO"/>
    <x v="1"/>
    <s v=" Las propias de su categoría laboral"/>
    <n v="0"/>
  </r>
  <r>
    <x v="0"/>
    <s v="392140 - Secretaría General Técnica"/>
    <s v="35010476 - IES CORRALEJO"/>
    <s v="FUERTEVENTURA"/>
    <n v="26112"/>
    <s v="AUXILIAR"/>
    <x v="5"/>
    <n v="5015"/>
    <s v="5015 - AUXILIAR ADMINISTRATIVO"/>
    <x v="0"/>
    <s v="Las propias de su categoria laboral"/>
    <n v="0"/>
  </r>
  <r>
    <x v="8"/>
    <s v="357740 - Secretaría General Técnica"/>
    <s v="469340 - SERVICIO OFICINA PRESUPUESTARIA"/>
    <s v="TENERIFE"/>
    <n v="24988"/>
    <s v="TITULADO SUPERIOR"/>
    <x v="4"/>
    <n v="1125"/>
    <s v="1125 - TITULADO SUPERIOR"/>
    <x v="2"/>
    <s v="Las propias de su categoría según Convenio Colectivo."/>
    <s v="201 - LICENCIADO EN ECONOMICAS"/>
  </r>
  <r>
    <x v="0"/>
    <s v="392140 - Secretaría General Técnica"/>
    <s v="35009140 - CEIP LA LAJITA"/>
    <s v="FUERTEVENTURA"/>
    <n v="13320"/>
    <s v="AUXILIAR DE SERVICIOS COMPLEMENTARIOS"/>
    <x v="0"/>
    <n v="5093"/>
    <s v="5093 - AUXILIAR DE SERVICIOS COMPLEMENTARIOS"/>
    <x v="0"/>
    <s v=" Las propias de su categoría laboral"/>
    <n v="0"/>
  </r>
  <r>
    <x v="0"/>
    <s v="392140 - Secretaría General Técnica"/>
    <s v="3407810 - CENTROS NO CODIFICADOS"/>
    <s v="GRAN CANARIA"/>
    <n v="13719"/>
    <s v="AUXILIAR DE SERVICIOS COMPLEMENTARIOS"/>
    <x v="0"/>
    <n v="5093"/>
    <s v="5093 - AUXILIAR DE SERVICIOS COMPLEMENTARIOS"/>
    <x v="0"/>
    <s v=" Las propias de su categoría laboral"/>
    <n v="0"/>
  </r>
  <r>
    <x v="0"/>
    <s v="392140 - Secretaría General Técnica"/>
    <s v="3407710 - CENTROS NO CODIFICADOS"/>
    <s v="LANZAROTE"/>
    <n v="24064"/>
    <s v="AUXILIAR"/>
    <x v="5"/>
    <n v="5015"/>
    <s v="5015 - AUXILIAR ADMINISTRATIVO"/>
    <x v="0"/>
    <s v=" Las propias de su categoría laboral"/>
    <n v="0"/>
  </r>
  <r>
    <x v="0"/>
    <s v="392140 - Secretaría General Técnica"/>
    <s v="3407810 - CENTROS NO CODIFICADOS"/>
    <s v="GRAN CANARIA"/>
    <n v="13690"/>
    <s v="AUXILIAR DE SERVICIOS COMPLEMENTARIOS"/>
    <x v="0"/>
    <n v="5093"/>
    <s v="5093 - AUXILIAR DE SERVICIOS COMPLEMENTARIOS"/>
    <x v="0"/>
    <s v=" Las propias de su categoría laboral"/>
    <n v="0"/>
  </r>
  <r>
    <x v="0"/>
    <s v="392140 - Secretaría General Técnica"/>
    <s v="35010476 - IES CORRALEJO"/>
    <s v="FUERTEVENTURA"/>
    <n v="26115"/>
    <s v="SUBALTERNO CON VIVIENDA"/>
    <x v="26"/>
    <n v="6165"/>
    <s v="6165 - SUBALTERNO"/>
    <x v="1"/>
    <s v=" Las propias de su categoría laboral"/>
    <n v="0"/>
  </r>
  <r>
    <x v="0"/>
    <s v="392140 - Secretaría General Técnica"/>
    <s v="35003630 - IES SAN DIEGO DE ALCALA"/>
    <s v="FUERTEVENTURA"/>
    <n v="26853"/>
    <s v="AUXILIAR"/>
    <x v="5"/>
    <n v="5015"/>
    <s v="5015 - AUXILIAR ADMINISTRATIVO"/>
    <x v="0"/>
    <s v=" Las propias de su categoría laboral"/>
    <n v="0"/>
  </r>
  <r>
    <x v="0"/>
    <s v="392140 - Secretaría General Técnica"/>
    <s v="35009140 - CEIP LA LAJITA"/>
    <s v="FUERTEVENTURA"/>
    <n v="13529"/>
    <s v="AUXILIAR DE SERVICIOS COMPLEMENTARIOS"/>
    <x v="0"/>
    <n v="5093"/>
    <s v="5093 - AUXILIAR DE SERVICIOS COMPLEMENTARIOS"/>
    <x v="0"/>
    <s v=" Las propias de su categoría laboral"/>
    <n v="0"/>
  </r>
  <r>
    <x v="0"/>
    <s v="392140 - Secretaría General Técnica"/>
    <s v="3407710 - CENTROS NO CODIFICADOS"/>
    <s v="LANZAROTE"/>
    <n v="25092"/>
    <s v="SUBALTERNO"/>
    <x v="6"/>
    <n v="6165"/>
    <s v="6165 - SUBALTERNO"/>
    <x v="1"/>
    <s v=" Las propias de su categoría laboral"/>
    <n v="0"/>
  </r>
  <r>
    <x v="8"/>
    <s v="358340 - DIRECCIÓN GENERAL DE AGRICULTURA"/>
    <s v="469840 - SERV.ESTRUCT.AGRAR.Y DESAR.RURAL"/>
    <s v="LANZAROTE"/>
    <n v="26525"/>
    <s v="CAPATAZ AGRICOLA"/>
    <x v="30"/>
    <n v="4040"/>
    <s v="4040 - CAPATAZ AGRICOLA"/>
    <x v="0"/>
    <s v="Las propias de su categoría según Convenio Colectivo."/>
    <n v="0"/>
  </r>
  <r>
    <x v="0"/>
    <s v="394640 - D.G.DE ORDENACION,INNOVAC.Y CALIDAD"/>
    <s v="3388510 - C.PROFES. LANZAROTE"/>
    <s v="LANZAROTE"/>
    <n v="14896"/>
    <s v="SUBALTERNO"/>
    <x v="6"/>
    <n v="6165"/>
    <s v="6165 - SUBALTERNO"/>
    <x v="1"/>
    <s v=" Las propias de su categoría laboral"/>
    <n v="0"/>
  </r>
  <r>
    <x v="0"/>
    <s v="392140 - Secretaría General Técnica"/>
    <s v="35007741 - CEIP CAPELLANÍA DEL YÁGABO"/>
    <s v="LANZAROTE"/>
    <n v="12409"/>
    <s v="AYUDANTE DE COCINA"/>
    <x v="21"/>
    <n v="5115"/>
    <s v="5115 - AYUDANTE COCINA"/>
    <x v="1"/>
    <s v=" Las propias de su categoría laboral"/>
    <n v="0"/>
  </r>
  <r>
    <x v="0"/>
    <s v="392140 - Secretaría General Técnica"/>
    <s v="35010373 - IES ARRECIFE"/>
    <s v="LANZAROTE"/>
    <n v="23197"/>
    <s v="MANTENIMIENTO GUARDA"/>
    <x v="29"/>
    <n v="4147"/>
    <s v="4147 - MANTENIMIENTO GUARDA"/>
    <x v="0"/>
    <s v=" Las propias de su categoría laboral"/>
    <n v="0"/>
  </r>
  <r>
    <x v="1"/>
    <s v="409340 - D.G.DERECHOS SOCIALES E INMIGRACIÓN"/>
    <s v="412840 - CASA DEL MAR DE ARRECIFE"/>
    <s v="LANZAROTE"/>
    <n v="26175"/>
    <s v="CAMARERO/A-LIMPIADOR/A"/>
    <x v="2"/>
    <n v="5156"/>
    <s v="5156 - CAMARERA-LIMPIADORA"/>
    <x v="1"/>
    <s v="Las propias de su categoría laboral"/>
    <n v="0"/>
  </r>
  <r>
    <x v="0"/>
    <s v="392140 - Secretaría General Técnica"/>
    <s v="3407810 - CENTROS NO CODIFICADOS"/>
    <s v="GRAN CANARIA"/>
    <n v="26088"/>
    <s v="SUBALTERNO"/>
    <x v="6"/>
    <n v="6165"/>
    <s v="6165 - SUBALTERNO"/>
    <x v="1"/>
    <s v=" Las propias de su categoría laboral"/>
    <n v="0"/>
  </r>
  <r>
    <x v="0"/>
    <s v="392140 - Secretaría General Técnica"/>
    <s v="35007398 - IES LAS SALINAS"/>
    <s v="LANZAROTE"/>
    <n v="24483"/>
    <s v="SUBALTERNO CON VIVIENDA"/>
    <x v="26"/>
    <n v="6165"/>
    <s v="6165 - SUBALTERNO"/>
    <x v="1"/>
    <s v=" Las propias de su categoría laboral"/>
    <n v="0"/>
  </r>
  <r>
    <x v="0"/>
    <s v="392140 - Secretaría General Técnica"/>
    <s v="35000306 - EA PANCHO LASSO"/>
    <s v="LANZAROTE"/>
    <n v="26100"/>
    <s v="SUBALTERNO"/>
    <x v="6"/>
    <n v="6165"/>
    <s v="6165 - SUBALTERNO"/>
    <x v="1"/>
    <s v=" Las propias de su categoría laboral"/>
    <n v="0"/>
  </r>
  <r>
    <x v="0"/>
    <s v="392140 - Secretaría General Técnica"/>
    <s v="3407210 - CENTROS NO CODIFICADOS"/>
    <s v="LA GOMERA"/>
    <n v="20432"/>
    <s v="MANTENIMIENTO GUARDA"/>
    <x v="29"/>
    <n v="4147"/>
    <s v="4147 - MANTENIMIENTO GUARDA"/>
    <x v="0"/>
    <s v=" Las propias de su categoría laboral"/>
    <n v="0"/>
  </r>
  <r>
    <x v="0"/>
    <s v="392140 - Secretaría General Técnica"/>
    <s v="38011339 - IES CANDIDO MARANTE EXPOSITO"/>
    <s v="LA PALMA"/>
    <n v="14868"/>
    <s v="LIMPIADOR"/>
    <x v="3"/>
    <n v="6060"/>
    <s v="6060 - LIMPIADORA"/>
    <x v="1"/>
    <s v=" Las propias de su categoría laboral"/>
    <n v="0"/>
  </r>
  <r>
    <x v="0"/>
    <s v="392140 - Secretaría General Técnica"/>
    <s v="38003513 - CEIP NUESTRA SEÑORA DE LA CONCEPCION"/>
    <s v="TENERIFE"/>
    <n v="12978"/>
    <s v="AUXILIAR DE SERVICIOS COMPLEMENTARIOS"/>
    <x v="0"/>
    <n v="5093"/>
    <s v="5093 - AUXILIAR DE SERVICIOS COMPLEMENTARIOS"/>
    <x v="0"/>
    <s v=" Las propias de su categoría laboral"/>
    <n v="0"/>
  </r>
  <r>
    <x v="0"/>
    <s v="392140 - Secretaría General Técnica"/>
    <s v="38999998 - CENTROS NO CODIFICADOS"/>
    <s v="CAC"/>
    <n v="24491"/>
    <s v="SUBALTERNO"/>
    <x v="6"/>
    <n v="6165"/>
    <s v="6165 - SUBALTERNO"/>
    <x v="1"/>
    <s v=" Las propias de su categoría laboral"/>
    <n v="0"/>
  </r>
  <r>
    <x v="0"/>
    <s v="392140 - Secretaría General Técnica"/>
    <s v="38001814 - CEO MARIO LHEMERT VALIERT"/>
    <s v="LA GOMERA"/>
    <n v="12623"/>
    <s v="AYUDANTE DE COCINA"/>
    <x v="21"/>
    <n v="5115"/>
    <s v="5115 - AYUDANTE COCINA"/>
    <x v="1"/>
    <s v=" Las propias de su categoría laboral"/>
    <n v="0"/>
  </r>
  <r>
    <x v="0"/>
    <s v="392140 - Secretaría General Técnica"/>
    <s v="38003574 - IES VILLALBA HERVAS"/>
    <s v="TENERIFE"/>
    <n v="14955"/>
    <s v="SUBALTERNO CON VIVIENDA"/>
    <x v="26"/>
    <n v="6165"/>
    <s v="6165 - SUBALTERNO"/>
    <x v="1"/>
    <s v=" Las propias de su categoría laboral"/>
    <n v="0"/>
  </r>
  <r>
    <x v="8"/>
    <s v="359740 - VICECONSEJERÍA DEL SECTOR PRIMARIO"/>
    <s v="470140 - UNIDAD DE APOYO  A LA VICECONSEJERÍA"/>
    <m/>
    <n v="27193"/>
    <s v="TITULADO SUPERIOR"/>
    <x v="4"/>
    <n v="1125"/>
    <s v="1125 - TITULADO SUPERIOR"/>
    <x v="2"/>
    <s v="Estudio e informe   en temas  relacionados con la Unión Europea. Las propias de su categoría laboral según Convenio Colectivo."/>
    <s v="200 - LICENCIADO/A EN DERECHO"/>
  </r>
  <r>
    <x v="0"/>
    <s v="392140 - Secretaría General Técnica"/>
    <s v="38002193 - CEIP ANGELES BERMEJO"/>
    <s v="TENERIFE"/>
    <n v="12857"/>
    <s v="AUXILIAR DE SERVICIOS COMPLEMENTARIOS"/>
    <x v="0"/>
    <n v="5093"/>
    <s v="5093 - AUXILIAR DE SERVICIOS COMPLEMENTARIOS"/>
    <x v="0"/>
    <s v=" Las propias de su categoría laboral"/>
    <n v="0"/>
  </r>
  <r>
    <x v="11"/>
    <s v="353240 - VICEC. DE INFRAESTRUCTURAS Y TRANSPORTES"/>
    <s v="353640 - SRV. LABORATORIOS Y CALIDAD CONSTRUCCIÓN"/>
    <s v="TENERIFE"/>
    <n v="9676"/>
    <s v="TECNICO ESPECIALISTA"/>
    <x v="31"/>
    <s v="3U00"/>
    <s v="3U00 - TECNICO ESPECIALISTA"/>
    <x v="4"/>
    <s v="-Coordinación de las actividades del laboratorio y asignación de tareas a los analistas -Supervisión de ensayos y realización de registros de resultados -Apoyo en el control de calidad de los ensayos -Las que además se establezcan según su categoría profesional en el Convenio Colectivo"/>
    <n v="0"/>
  </r>
  <r>
    <x v="3"/>
    <s v="460040 - DIREC. GRAL. RELACIONES ADMON JUSTICIA"/>
    <s v="460840 - SERV.RR.HH.APOYO ORG.JUD.(EQUI.TEC)"/>
    <s v="TENERIFE"/>
    <n v="26579"/>
    <s v="TITULADO MEDIO"/>
    <x v="9"/>
    <n v="2160"/>
    <s v="2160 - TITULADO MEDIO"/>
    <x v="3"/>
    <s v="Las propias de la categoria, bajo la coordinación de la Dirección del Instituto de Medicina Legal de Santa Cruz de Tenerife. Información y asesoramiento técnico a los Tribunales, Juzgados, Fiscalías y órganos técnicos en materia de su disciplina profesional. Actuación tanto a nivel individual como interprofesional, elaborando los informes sociales solicitados por los órganos mencionados, así como la colaboración con los restantes miembros de los equipos técnicos para el desarrollo de las mencionadas funciones. 1ª Inst. Familia."/>
    <s v="117A - TRABAJADOR SOCIAL"/>
  </r>
  <r>
    <x v="0"/>
    <s v="392140 - Secretaría General Técnica"/>
    <s v="38011984 - IES ALCALDE BERNABÉ RODRÍGUEZ"/>
    <s v="TENERIFE"/>
    <n v="26132"/>
    <s v="SUBALTERNO"/>
    <x v="6"/>
    <n v="6165"/>
    <s v="6165 - SUBALTERNO"/>
    <x v="1"/>
    <s v=" Las propias de su categoría laboral"/>
    <n v="0"/>
  </r>
  <r>
    <x v="0"/>
    <s v="392140 - Secretaría General Técnica"/>
    <s v="38011777 - IES TEGUESTE"/>
    <s v="TENERIFE"/>
    <n v="23232"/>
    <s v="MANTENIMIENTO GUARDA"/>
    <x v="29"/>
    <n v="4147"/>
    <s v="4147 - MANTENIMIENTO GUARDA"/>
    <x v="0"/>
    <s v=" Las propias de su categoría laboral"/>
    <n v="0"/>
  </r>
  <r>
    <x v="8"/>
    <s v="3450910 - DIRECCIÓN GENERAL DE PESCA"/>
    <s v="471140 - SERVICIO DE ESTRUCTURAS PESQUERAS"/>
    <s v="TENERIFE"/>
    <n v="12296810"/>
    <s v="TITULADO SUPERIOR"/>
    <x v="4"/>
    <n v="1125"/>
    <s v="1125 - TITULADO SUPERIOR"/>
    <x v="2"/>
    <s v="Las propias de su categoría según Convenio Colectivo, en materia de pesca y aguas"/>
    <s v="208 - LICENCIADO EN BIOLOGIA"/>
  </r>
  <r>
    <x v="12"/>
    <s v="338040 - INTERVENCIÓN GENERAL"/>
    <s v="338540 - SERV.DE AUDITORIA DEL SECTOR PÚBLICO"/>
    <s v="GRAN CANARIA"/>
    <n v="26373"/>
    <s v="TITULADO SUPERIOR"/>
    <x v="4"/>
    <n v="1125"/>
    <s v="1125 - TITULADO SUPERIOR"/>
    <x v="2"/>
    <s v="Las que establece el Convenio en vigor así como las propias en materia de auditoría."/>
    <s v="500 - LICENCIADO/A EN ADMINISTRACIÓN Y DIRECCIÓN DE EMPRESAS|603 - LCDO.DERECHO, ECONOMICAS O EMPRESARIALES"/>
  </r>
  <r>
    <x v="8"/>
    <s v="357740 - Secretaría General Técnica"/>
    <s v="469040 - SERVICIO DE INFORMÁTICA"/>
    <s v="TENERIFE"/>
    <n v="26516"/>
    <s v="OPERADOR"/>
    <x v="32"/>
    <n v="3283"/>
    <s v="3283 - OPERADOR"/>
    <x v="4"/>
    <s v="Las propias de su categoría según Convenio Colectivo."/>
    <n v="0"/>
  </r>
  <r>
    <x v="0"/>
    <s v="392140 - Secretaría General Técnica"/>
    <s v="38008742 - CEIP OFRA VISTABELLA"/>
    <s v="TENERIFE"/>
    <n v="13048"/>
    <s v="AUXILIAR DE SERVICIOS COMPLEMENTARIOS"/>
    <x v="0"/>
    <n v="5093"/>
    <s v="5093 - AUXILIAR DE SERVICIOS COMPLEMENTARIOS"/>
    <x v="0"/>
    <s v=" Las propias de su categoría laboral"/>
    <n v="0"/>
  </r>
  <r>
    <x v="10"/>
    <s v="3450710 - SECRETARÍA GENERAL TÉCNICA"/>
    <s v="3452210 - SRV.CONTRATACIÓN ADMTVA Y ADMÓN GENERAL"/>
    <s v="GRAN CANARIA"/>
    <n v="23664"/>
    <s v="AUXILIAR"/>
    <x v="5"/>
    <n v="5015"/>
    <s v="5015 - AUXILIAR ADMINISTRATIVO"/>
    <x v="0"/>
    <s v="-Confección, tramitación y seguimiento de los documentos administrativos del Servicio -Archivo, cálculo y manejo de ordenadores y máquinas similares -Información al público -Las que además se establezcan según la categoría profesional en el Convenio Colectivo. "/>
    <n v="0"/>
  </r>
  <r>
    <x v="4"/>
    <s v="419840 - SERVICIO CANARIO DE EMPLEO"/>
    <s v="422240 - SERVICIO DE EMPLEO II"/>
    <s v="TENERIFE"/>
    <n v="26712"/>
    <s v="TITULADO SUPERIOR"/>
    <x v="4"/>
    <n v="1125"/>
    <s v="1125 - TITULADO SUPERIOR"/>
    <x v="2"/>
    <s v="Estudios y proyectos de carácter superior"/>
    <s v="200 - LICENCIADO/A EN DERECHO"/>
  </r>
  <r>
    <x v="5"/>
    <s v="3401010 - INSTITUTO CANARIO CALIDAD AGROALIMENTAR."/>
    <s v="3403110 - ÁREA JURÍDICO ADMINISTRATIVA"/>
    <s v="TENERIFE"/>
    <n v="25007"/>
    <s v="TITULADO SUPERIOR"/>
    <x v="4"/>
    <n v="1125"/>
    <s v="1125 - TITULADO SUPERIOR"/>
    <x v="2"/>
    <s v="Las propias de su categoría según Convenio Colectivo."/>
    <s v="200 - LICENCIADO/A EN DERECHO"/>
  </r>
  <r>
    <x v="0"/>
    <s v="392140 - Secretaría General Técnica"/>
    <s v="38003574 - IES VILLALBA HERVAS"/>
    <s v="TENERIFE"/>
    <n v="14875"/>
    <s v="LIMPIADOR"/>
    <x v="3"/>
    <n v="6060"/>
    <s v="6060 - LIMPIADORA"/>
    <x v="1"/>
    <s v=" Las propias de su categoría laboral"/>
    <n v="0"/>
  </r>
  <r>
    <x v="1"/>
    <s v="3449610 - DIRECCIÓN GENERAL PROTEC.INFAN Y FAMILIA"/>
    <s v="473540 - ESCUELA INFANTIL NIÑO JESUS"/>
    <s v="TENERIFE"/>
    <n v="17741"/>
    <s v="CAMARERO/A-LIMPIADOR/A"/>
    <x v="2"/>
    <n v="5156"/>
    <s v="5156 - CAMARERA-LIMPIADORA"/>
    <x v="1"/>
    <s v="Las propias de su categoría laboral"/>
    <n v="0"/>
  </r>
  <r>
    <x v="5"/>
    <s v="3401010 - INSTITUTO CANARIO CALIDAD AGROALIMENTAR."/>
    <s v="3403310 - SERVICIO FOMENTO Y PROMOCIÓN"/>
    <s v="TENERIFE"/>
    <n v="25009"/>
    <s v="TITULADO SUPERIOR"/>
    <x v="4"/>
    <n v="1125"/>
    <s v="1125 - TITULADO SUPERIOR"/>
    <x v="2"/>
    <s v="Informe, valoración y apoyo técnico en relación con:  la  gestión de  la calidad de las entidades agrarias-  planificación estratégica  de  la calidad agroalimentaria- productos de calidad-  localización de nichos de  calidad  agroalimentaria y su repercusión en el mundo rural-  símbolo gráfico-  análisis  económicos  de  mercados- competencia técnica de las entidades de la certificación de productos- memoria técnica de  subvenciones- las  demás propias de su categoría, etcétera."/>
    <s v="201 - LICENCIADO EN ECONOMICAS"/>
  </r>
  <r>
    <x v="0"/>
    <s v="392140 - Secretaría General Técnica"/>
    <s v="38008717 - IES JOSE DE ANCHIETA"/>
    <s v="TENERIFE"/>
    <n v="24485"/>
    <s v="SUBALTERNO CON VIVIENDA"/>
    <x v="26"/>
    <n v="6165"/>
    <s v="6165 - SUBALTERNO"/>
    <x v="1"/>
    <s v=" Las propias de su categoría laboral"/>
    <n v="0"/>
  </r>
  <r>
    <x v="10"/>
    <s v="3279310 - D.G.LUCHA CAMBIO CLIMÁTICO Y MEDIO AMBIE"/>
    <s v="468840 - SERVICIO BIODIVERSIDAD"/>
    <s v="TENERIFE"/>
    <n v="26069"/>
    <s v="TITULADO SUPERIOR"/>
    <x v="4"/>
    <n v="1125"/>
    <s v="1125 - TITULADO SUPERIOR"/>
    <x v="2"/>
    <s v="-Elaboración de planes de especies amenazadas -Informe y propuesta sobre autorización de especies protegidas -Informes y análisis sobre biodiversidad y propuesta de actuaciones relativas a su conservación -Conservación en el medio marino -Gestión de los catálogos regionales de especies introducidas -Apoyo a las funciones del Servicio -Las que además se establezcan según la categoría profesional en el Convenio Colectivo"/>
    <s v="208 - LICENCIADO EN BIOLOGIA"/>
  </r>
  <r>
    <x v="10"/>
    <s v="467640 - D.G.PLANIFIC.TERR,TRANSIC.ECOL Y AGUAS"/>
    <s v="352440 - AREA DE AGUAS"/>
    <s v="LA PALMA"/>
    <n v="12297010"/>
    <s v="TECNICO PRACTICO"/>
    <x v="46"/>
    <n v="3355"/>
    <s v="3355 - TECNICO PRACTICO"/>
    <x v="4"/>
    <s v="Las propias del Convenio Colectivo"/>
    <s v="105 - FPII, BACHILLERATO O EQUIVALENTE"/>
  </r>
  <r>
    <x v="7"/>
    <s v="319740 - Secretaría General"/>
    <s v="319940 - SRV.DE ASUNTOS GENERALES."/>
    <s v="TENERIFE"/>
    <n v="26015"/>
    <s v="SUBALTERNO CONDUCTOR"/>
    <x v="23"/>
    <n v="4095"/>
    <e v="#N/A"/>
    <x v="0"/>
    <s v="Conducción, cuidado y mantenimiento de los vehículos en que presta servicios. Asistencia, en sustitución del Ordenanza Mayor, y bajo la dirección del Secretario/a General, al Consejo de Gobierno y a los órganos colegiados adscritos a la Presidencia del Gobierno o a los que ésta preste apoyo administrativo. Las propias de su categoría laboral."/>
    <e v="#N/A"/>
  </r>
  <r>
    <x v="4"/>
    <s v="419840 - SERVICIO CANARIO DE EMPLEO"/>
    <s v="424840 -  OFICINA  EMPLEO ARRECIFE"/>
    <s v="LANZAROTE"/>
    <n v="4061410"/>
    <s v="TITULADO SUPERIOR"/>
    <x v="4"/>
    <n v="1125"/>
    <s v="1125 - TITULADO SUPERIOR"/>
    <x v="2"/>
    <m/>
    <n v="0"/>
  </r>
  <r>
    <x v="4"/>
    <s v="419840 - SERVICIO CANARIO DE EMPLEO"/>
    <s v="422740 -  OFICINA  EMPLEO TACORONTE"/>
    <s v="TENERIFE"/>
    <n v="11197010"/>
    <s v="TITULADOS SUPERIORES"/>
    <x v="4"/>
    <n v="1125"/>
    <s v="1125 - TITULADO SUPERIOR"/>
    <x v="2"/>
    <m/>
    <n v="0"/>
  </r>
  <r>
    <x v="0"/>
    <s v="392140 - Secretaría General Técnica"/>
    <s v="35009723 - EOI ARRECIFE."/>
    <s v="LANZAROTE"/>
    <n v="20480"/>
    <s v="SUBALTERNO"/>
    <x v="6"/>
    <n v="6165"/>
    <s v="6165 - SUBALTERNO"/>
    <x v="1"/>
    <s v=" Las propias de su categoría laboral"/>
    <n v="0"/>
  </r>
  <r>
    <x v="0"/>
    <s v="392140 - Secretaría General Técnica"/>
    <s v="38002791 - IES LA LABORAL DE LA LAGUNA"/>
    <s v="TENERIFE"/>
    <n v="26089"/>
    <s v="MANTENIMIENTO GUARDA"/>
    <x v="29"/>
    <n v="4147"/>
    <s v="4147 - MANTENIMIENTO GUARDA"/>
    <x v="0"/>
    <s v=" Las propias de su categoría laboral"/>
    <s v="938 - CARPINTERIA"/>
  </r>
  <r>
    <x v="0"/>
    <s v="392140 - Secretaría General Técnica"/>
    <s v="38011315 - IES GRANADILLA DE ABONA"/>
    <s v="TENERIFE"/>
    <n v="25111"/>
    <s v="SUBALTERNO CON VIVIENDA"/>
    <x v="26"/>
    <n v="6165"/>
    <s v="6165 - SUBALTERNO"/>
    <x v="1"/>
    <s v=" Las propias de su categoría laboral"/>
    <n v="0"/>
  </r>
  <r>
    <x v="0"/>
    <s v="392140 - Secretaría General Técnica"/>
    <s v="3407110 - CENTROS NO CODIFICADOS"/>
    <s v="TENERIFE"/>
    <n v="14582"/>
    <s v="AUXILIAR"/>
    <x v="5"/>
    <n v="5015"/>
    <s v="5015 - AUXILIAR ADMINISTRATIVO"/>
    <x v="0"/>
    <s v="Las propias de su categoria laboral"/>
    <n v="0"/>
  </r>
  <r>
    <x v="0"/>
    <s v="392140 - Secretaría General Técnica"/>
    <s v="35004683 - CEIP VALSEQUILLO"/>
    <s v="GRAN CANARIA"/>
    <n v="13368"/>
    <s v="AUXILIAR DE SERVICIOS COMPLEMENTARIOS"/>
    <x v="0"/>
    <n v="5093"/>
    <s v="5093 - AUXILIAR DE SERVICIOS COMPLEMENTARIOS"/>
    <x v="0"/>
    <s v=" Las propias de su categoría laboral"/>
    <n v="0"/>
  </r>
  <r>
    <x v="8"/>
    <s v="359740 - VICECONSEJERÍA DEL SECTOR PRIMARIO"/>
    <s v="470340 - SERVICIO DIRECCIÓN TÉCNICA  ORGAN. PAG."/>
    <s v="TENERIFE"/>
    <n v="24693"/>
    <s v="TECNICO ESPECIALISTA"/>
    <x v="31"/>
    <s v="3U00"/>
    <s v="3U00 - TECNICO ESPECIALISTA"/>
    <x v="4"/>
    <s v="Las propias de su categoría según Convenio Colectivo."/>
    <n v="0"/>
  </r>
  <r>
    <x v="3"/>
    <s v="460040 - DIREC. GRAL. RELACIONES ADMON JUSTICIA"/>
    <s v="460840 - SERV.RR.HH.APOYO ORG.JUD.(EQUI.TEC)"/>
    <s v="FUERTEVENTURA"/>
    <n v="26572"/>
    <s v="TITULADO SUPERIOR(PSICOLOGO)"/>
    <x v="8"/>
    <n v="1090"/>
    <s v="1090 - PSICOLOGO"/>
    <x v="2"/>
    <s v="Las establecidas en la L.O.5/2000 bajo la coordinación de la Dirección del Instituto de Medicina Legal de Las Palmas. Las propias de la categoria."/>
    <s v="217 - LICENCIADO/A EN PSICOLOGIA"/>
  </r>
  <r>
    <x v="12"/>
    <s v="347140 - D.G. ASUNTOS EUROPEOS"/>
    <s v="347240 - APOYO A LA DIRECCIÓN GENERAL"/>
    <s v="TENERIFE"/>
    <n v="24739"/>
    <s v="TITULADO SUPERIOR"/>
    <x v="4"/>
    <n v="1125"/>
    <s v="1125 - TITULADO SUPERIOR"/>
    <x v="2"/>
    <s v="Traducciones directas e inversas de documentos de relevancia europea elaborados por el Gobierno de Canarias o por otras regiones o instituciones europeas. Las propias de la categoría."/>
    <s v="2185 - LICENCIADO EN FILOLOGIA"/>
  </r>
  <r>
    <x v="0"/>
    <s v="392140 - Secretaría General Técnica"/>
    <s v="3407110 - CENTROS NO CODIFICADOS"/>
    <s v="TENERIFE"/>
    <n v="24093"/>
    <s v="SUBALTERNO"/>
    <x v="6"/>
    <n v="6165"/>
    <s v="6165 - SUBALTERNO"/>
    <x v="1"/>
    <s v=" Las propias de su categoría laboral"/>
    <n v="0"/>
  </r>
  <r>
    <x v="0"/>
    <s v="392140 - Secretaría General Técnica"/>
    <s v="38011959 - IES LAS VEREDILLAS"/>
    <s v="TENERIFE"/>
    <n v="26135"/>
    <s v="SUBALTERNO CON VIVIENDA"/>
    <x v="26"/>
    <n v="6165"/>
    <s v="6165 - SUBALTERNO"/>
    <x v="1"/>
    <s v=" Las propias de su categoría laboral"/>
    <n v="0"/>
  </r>
  <r>
    <x v="0"/>
    <s v="392140 - Secretaría General Técnica"/>
    <s v="38000202 - CEO SANTIAGO APOSTOL"/>
    <s v="LA GOMERA"/>
    <n v="26147"/>
    <s v="AUXILIAR"/>
    <x v="5"/>
    <n v="5015"/>
    <s v="5015 - AUXILIAR ADMINISTRATIVO"/>
    <x v="0"/>
    <s v=" Las propias de su categoría laboral"/>
    <n v="0"/>
  </r>
  <r>
    <x v="8"/>
    <s v="358340 - DIRECCIÓN GENERAL DE AGRICULTURA"/>
    <s v="470040 - SERVICIO DE CAPACITACION AGRARIA"/>
    <s v="TENERIFE"/>
    <n v="18933"/>
    <s v="COCINERA"/>
    <x v="34"/>
    <n v="4075"/>
    <s v="4075 - COCINERO"/>
    <x v="0"/>
    <s v="Las propias de su categoría según Convenio Colectivo."/>
    <n v="0"/>
  </r>
  <r>
    <x v="0"/>
    <s v="392140 - Secretaría General Técnica"/>
    <s v="38006204 - IES TOMAS IRIARTE"/>
    <s v="TENERIFE"/>
    <n v="26105"/>
    <s v="AUXILIAR"/>
    <x v="5"/>
    <n v="5015"/>
    <s v="5015 - AUXILIAR ADMINISTRATIVO"/>
    <x v="0"/>
    <s v=" Las propias de su categoría laboral"/>
    <n v="0"/>
  </r>
  <r>
    <x v="0"/>
    <s v="392140 - Secretaría General Técnica"/>
    <s v="38010694 - IES SAN NICOLAS"/>
    <s v="TENERIFE"/>
    <n v="24082"/>
    <s v="SUBALTERNO"/>
    <x v="6"/>
    <n v="6165"/>
    <s v="6165 - SUBALTERNO"/>
    <x v="1"/>
    <s v=" Las propias de su categoría laboral"/>
    <n v="0"/>
  </r>
  <r>
    <x v="13"/>
    <s v="3385110 - INS.CANARIO DE INVEST.AGRARIAS"/>
    <s v="3385610 - SECCIÓN DE APOYO"/>
    <s v="TENERIFE"/>
    <n v="23165"/>
    <s v="CONDUCTOR"/>
    <x v="47"/>
    <n v="4085"/>
    <s v="4085 - CONDUCTOR"/>
    <x v="0"/>
    <s v="LAS PROPIAS DE LA CATEGORÍA."/>
    <n v="0"/>
  </r>
  <r>
    <x v="1"/>
    <s v="3449610 - DIRECCIÓN GENERAL PROTEC.INFAN Y FAMILIA"/>
    <s v="413640 - SRV. PROGRAM. PREVENC. Y PROTEC. MENORES"/>
    <s v="TENERIFE"/>
    <n v="26186"/>
    <s v="ASISTENTE SOCIAL"/>
    <x v="27"/>
    <n v="2015"/>
    <s v="2015 - ASISTENTE SOCIAL"/>
    <x v="3"/>
    <s v="Las propias de su categoría laboral"/>
    <n v="0"/>
  </r>
  <r>
    <x v="0"/>
    <s v="392140 - Secretaría General Técnica"/>
    <s v="38002478 - CEIP LA VERDELLADA"/>
    <s v="TENERIFE"/>
    <n v="12984"/>
    <s v="AUXILIAR DE SERVICIOS COMPLEMENTARIOS"/>
    <x v="0"/>
    <n v="5093"/>
    <s v="5093 - AUXILIAR DE SERVICIOS COMPLEMENTARIOS"/>
    <x v="0"/>
    <s v=" Las propias de su categoría laboral"/>
    <n v="0"/>
  </r>
  <r>
    <x v="8"/>
    <s v="358340 - DIRECCIÓN GENERAL DE AGRICULTURA"/>
    <s v="470040 - SERVICIO DE CAPACITACION AGRARIA"/>
    <s v="TENERIFE"/>
    <n v="18942"/>
    <s v="CAMARERA-LIMPIADORA"/>
    <x v="2"/>
    <n v="5156"/>
    <s v="5156 - CAMARERA-LIMPIADORA"/>
    <x v="1"/>
    <s v="Las propias de su categoría según Convenio Colectivo."/>
    <n v="0"/>
  </r>
  <r>
    <x v="4"/>
    <s v="419840 - SERVICIO CANARIO DE EMPLEO"/>
    <s v="422240 - SERVICIO DE EMPLEO II"/>
    <s v="TENERIFE"/>
    <n v="26672"/>
    <s v="TITULADO/A MEDIO---"/>
    <x v="9"/>
    <n v="2160"/>
    <s v="2160 - TITULADO MEDIO"/>
    <x v="3"/>
    <s v="Colabora en estudios y proyectos"/>
    <s v="119 - GRADUADO/A SOCIAL"/>
  </r>
  <r>
    <x v="13"/>
    <s v="3385110 - INS.CANARIO DE INVEST.AGRARIAS"/>
    <s v="3385610 - SECCIÓN DE APOYO"/>
    <s v="TENERIFE"/>
    <n v="19092"/>
    <s v="OFICIAL I"/>
    <x v="48"/>
    <n v="4165"/>
    <s v="4165 - OFICIAL I"/>
    <x v="0"/>
    <s v="LAS PROPIAS DE LA CATEGORÍA."/>
    <n v="0"/>
  </r>
  <r>
    <x v="1"/>
    <s v="3449410 - DIRECCIÓN GENERAL DEPENDENCIA Y DISCAPAC"/>
    <s v="472840 - CENTRO BASE S/C DE TENERIFE"/>
    <s v="TENERIFE"/>
    <n v="21968"/>
    <s v="AUXILIAR ADMINISTRATIVO"/>
    <x v="5"/>
    <n v="5015"/>
    <s v="5015 - AUXILIAR ADMINISTRATIVO"/>
    <x v="0"/>
    <s v="Las propias de su categoría laboral"/>
    <n v="0"/>
  </r>
  <r>
    <x v="0"/>
    <s v="392140 - Secretaría General Técnica"/>
    <s v="35007374 - CPM LAS PALMAS DE GRAN CANARIA"/>
    <s v="GRAN CANARIA"/>
    <n v="25083"/>
    <s v="SUBALTERNO"/>
    <x v="6"/>
    <n v="6165"/>
    <s v="6165 - SUBALTERNO"/>
    <x v="1"/>
    <s v=" Las propias de su categoría laboral"/>
    <n v="0"/>
  </r>
  <r>
    <x v="0"/>
    <s v="392140 - Secretaría General Técnica"/>
    <s v="35006680 - RE HARIA"/>
    <s v="LANZAROTE"/>
    <n v="12791"/>
    <s v="SERVICIO DOMESTICO"/>
    <x v="20"/>
    <n v="5275"/>
    <s v="5275 - SERVICIO DOMESTICO"/>
    <x v="1"/>
    <s v=" Las propias de su categoría laboral"/>
    <n v="0"/>
  </r>
  <r>
    <x v="8"/>
    <s v="3450910 - DIRECCIÓN GENERAL DE PESCA"/>
    <s v="471140 - SERVICIO DE ESTRUCTURAS PESQUERAS"/>
    <s v="TENERIFE"/>
    <n v="10234110"/>
    <s v="TITULADO SUPERIOR"/>
    <x v="4"/>
    <n v="1125"/>
    <s v="1125 - TITULADO SUPERIOR"/>
    <x v="2"/>
    <s v="Las propias de su categoría según Convenio Colectivo."/>
    <s v="600 - LICENCIADO EN ECONOMICAS O EMPRESARIALES"/>
  </r>
  <r>
    <x v="0"/>
    <s v="392140 - Secretaría General Técnica"/>
    <s v="35010397 - IES TINAJO"/>
    <s v="LANZAROTE"/>
    <n v="26128"/>
    <s v="AUXILIAR"/>
    <x v="5"/>
    <n v="5015"/>
    <s v="5015 - AUXILIAR ADMINISTRATIVO"/>
    <x v="0"/>
    <s v=" Las propias de su categoría laboral"/>
    <n v="0"/>
  </r>
  <r>
    <x v="4"/>
    <s v="419840 - SERVICIO CANARIO DE EMPLEO"/>
    <s v="424640 -  OFICINA  EMPLEO VECINDARIO"/>
    <s v="GRAN CANARIA"/>
    <n v="4063110"/>
    <s v="TITULADO SUPERIOR"/>
    <x v="4"/>
    <n v="1125"/>
    <s v="1125 - TITULADO SUPERIOR"/>
    <x v="2"/>
    <m/>
    <n v="0"/>
  </r>
  <r>
    <x v="0"/>
    <s v="392140 - Secretaría General Técnica"/>
    <s v="3407810 - CENTROS NO CODIFICADOS"/>
    <s v="GRAN CANARIA"/>
    <n v="13323"/>
    <s v="AUXILIAR DE SERVICIOS COMPLEMENTARIOS"/>
    <x v="0"/>
    <n v="5093"/>
    <s v="5093 - AUXILIAR DE SERVICIOS COMPLEMENTARIOS"/>
    <x v="0"/>
    <s v=" Las propias de su categoría laboral"/>
    <n v="0"/>
  </r>
  <r>
    <x v="0"/>
    <s v="392140 - Secretaría General Técnica"/>
    <s v="35001438 - IES RAMON MENENDEZ PIDAL"/>
    <s v="GRAN CANARIA"/>
    <n v="24477"/>
    <s v="SUBALTERNO"/>
    <x v="6"/>
    <n v="6165"/>
    <s v="6165 - SUBALTERNO"/>
    <x v="1"/>
    <s v=" Las propias de su categoría laboral"/>
    <n v="0"/>
  </r>
  <r>
    <x v="0"/>
    <s v="392140 - Secretaría General Técnica"/>
    <s v="35002984 - IES POLITECNICO LAS PALMAS"/>
    <s v="GRAN CANARIA"/>
    <n v="14851"/>
    <s v="LIMPIADOR"/>
    <x v="3"/>
    <n v="6060"/>
    <s v="6060 - LIMPIADORA"/>
    <x v="1"/>
    <s v=" Las propias de su categoría laboral"/>
    <n v="0"/>
  </r>
  <r>
    <x v="0"/>
    <s v="392140 - Secretaría General Técnica"/>
    <s v="38008663 - IES GARACHICO. ALCALDE LORENZO DORTA"/>
    <s v="TENERIFE"/>
    <n v="14884"/>
    <s v="LIMPIADOR"/>
    <x v="3"/>
    <n v="6060"/>
    <s v="6060 - LIMPIADORA"/>
    <x v="1"/>
    <s v=" Las propias de su categoría laboral"/>
    <n v="0"/>
  </r>
  <r>
    <x v="3"/>
    <s v="460040 - DIREC. GRAL. RELACIONES ADMON JUSTICIA"/>
    <s v="460840 - SERV.RR.HH.APOYO ORG.JUD.(EQUI.TEC)"/>
    <s v="GRAN CANARIA"/>
    <n v="26569"/>
    <s v="TITULADO SUPERIOR(PSICOLOGO)"/>
    <x v="8"/>
    <n v="1090"/>
    <s v="1090 - PSICOLOGO"/>
    <x v="2"/>
    <s v="Las establecidas en la L.O.5/2000 bajo la coordinación de la Dirección del Instituto de Medicina Legal de Las Palmas. Las propias de la categoria."/>
    <s v="217 - LICENCIADO/A EN PSICOLOGIA"/>
  </r>
  <r>
    <x v="0"/>
    <s v="392140 - Secretaría General Técnica"/>
    <s v="38999998 - CENTROS NO CODIFICADOS"/>
    <s v="CAC"/>
    <n v="25171"/>
    <s v="AUXILIAR"/>
    <x v="5"/>
    <n v="5015"/>
    <s v="5015 - AUXILIAR ADMINISTRATIVO"/>
    <x v="0"/>
    <s v=" Las propias de su categoría laboral"/>
    <n v="0"/>
  </r>
  <r>
    <x v="0"/>
    <s v="392140 - Secretaría General Técnica"/>
    <s v="3407810 - CENTROS NO CODIFICADOS"/>
    <s v="GRAN CANARIA"/>
    <n v="26761"/>
    <s v="AUXILIAR DE SERVICIOS COMPLEMENTARIOS"/>
    <x v="0"/>
    <n v="5093"/>
    <s v="5093 - AUXILIAR DE SERVICIOS COMPLEMENTARIOS"/>
    <x v="0"/>
    <s v=" Las propias de su categoría laboral"/>
    <n v="0"/>
  </r>
  <r>
    <x v="0"/>
    <s v="392140 - Secretaría General Técnica"/>
    <s v="35000100 - RE ARINAGA"/>
    <s v="GRAN CANARIA"/>
    <n v="20435"/>
    <s v="MANTENIMIENTO GUARDA"/>
    <x v="29"/>
    <n v="4147"/>
    <s v="4147 - MANTENIMIENTO GUARDA"/>
    <x v="0"/>
    <s v=" Las propias de su categoría laboral"/>
    <n v="0"/>
  </r>
  <r>
    <x v="0"/>
    <s v="392140 - Secretaría General Técnica"/>
    <s v="35009395 - IES FERIA DEL ATLANTICO"/>
    <s v="GRAN CANARIA"/>
    <n v="15185"/>
    <s v="SUBALTERNO"/>
    <x v="6"/>
    <n v="6165"/>
    <s v="6165 - SUBALTERNO"/>
    <x v="1"/>
    <s v=" Las propias de su categoría laboral"/>
    <n v="0"/>
  </r>
  <r>
    <x v="15"/>
    <s v="419340 - INST.CANARIO DE HEMODO. Y HEMOTE."/>
    <s v="419540 - SERV.TEC.CENTROS TRANSF."/>
    <s v="GRAN CANARIA"/>
    <n v="26356"/>
    <s v="ANALISTA DE LABORATORIO"/>
    <x v="33"/>
    <n v="3017"/>
    <s v="3017 - ANALISTA DE LABORATORIO"/>
    <x v="4"/>
    <s v="LAS PROPIAS DE SU CATEGORÍA."/>
    <s v="1043 - F.P.II TECNICO ESPECIALISTA LABORATORIO"/>
  </r>
  <r>
    <x v="0"/>
    <s v="392140 - Secretaría General Técnica"/>
    <s v="3407110 - CENTROS NO CODIFICADOS"/>
    <s v="TENERIFE"/>
    <n v="12612"/>
    <s v="AYUDANTE DE COCINA"/>
    <x v="21"/>
    <n v="5115"/>
    <s v="5115 - AYUDANTE COCINA"/>
    <x v="1"/>
    <s v=" Las propias de su categoría laboral"/>
    <n v="0"/>
  </r>
  <r>
    <x v="0"/>
    <s v="392140 - Secretaría General Técnica"/>
    <s v="38002508 - CEIP PRACTICAS ANEJAS E.U.P."/>
    <s v="TENERIFE"/>
    <n v="13076"/>
    <s v="AUXILIAR DE SERVICIOS COMPLEMENTARIOS"/>
    <x v="0"/>
    <n v="5093"/>
    <s v="5093 - AUXILIAR DE SERVICIOS COMPLEMENTARIOS"/>
    <x v="0"/>
    <s v=" Las propias de su categoría laboral"/>
    <n v="0"/>
  </r>
  <r>
    <x v="0"/>
    <s v="392140 - Secretaría General Técnica"/>
    <s v="35005237 - CEIP ALDEA BLANCA"/>
    <s v="GRAN CANARIA"/>
    <n v="12252"/>
    <s v="COCINERO"/>
    <x v="34"/>
    <n v="4075"/>
    <s v="4075 - COCINERO"/>
    <x v="0"/>
    <s v=" Las propias de su categoría laboral"/>
    <n v="0"/>
  </r>
  <r>
    <x v="0"/>
    <s v="392140 - Secretaría General Técnica"/>
    <s v="38003392 - CEIP ACENTEJO"/>
    <s v="TENERIFE"/>
    <n v="12554"/>
    <s v="AYUDANTE DE COCINA"/>
    <x v="21"/>
    <n v="5115"/>
    <s v="5115 - AYUDANTE COCINA"/>
    <x v="1"/>
    <s v=" Las propias de su categoría laboral"/>
    <n v="0"/>
  </r>
  <r>
    <x v="8"/>
    <s v="358340 - DIRECCIÓN GENERAL DE AGRICULTURA"/>
    <s v="360340 - SERVICIO DE SANIDAD VEGETAL"/>
    <s v="TENERIFE"/>
    <n v="11435910"/>
    <s v="TITULADO SUPERIOR"/>
    <x v="4"/>
    <n v="1125"/>
    <s v="1125 - TITULADO SUPERIOR"/>
    <x v="2"/>
    <s v="Las propias de su categoría según Convenio Colectivo."/>
    <s v="2091 - BIOLOGO"/>
  </r>
  <r>
    <x v="2"/>
    <s v="434940 - DIRECCION GENERAL DE SALUD PUBLICA"/>
    <s v="376240 - SERV.COORDINACION TECNICA"/>
    <s v="GRAN CANARIA"/>
    <n v="24403"/>
    <s v="TITULADO SUPERIOR"/>
    <x v="4"/>
    <n v="1125"/>
    <s v="1125 - TITULADO SUPERIOR"/>
    <x v="2"/>
    <s v="Las propias de su categoría establecidas en el Convenio"/>
    <s v="217 - LICENCIADO/A EN PSICOLOGIA"/>
  </r>
  <r>
    <x v="1"/>
    <s v="3449610 - DIRECCIÓN GENERAL PROTEC.INFAN Y FAMILIA"/>
    <s v="413440 - SRV. PROGRAMAS DE ADOPCIÓN DE MENORES"/>
    <s v="TENERIFE"/>
    <n v="23770"/>
    <s v="PSICOLOGO"/>
    <x v="22"/>
    <n v="1090"/>
    <s v="1090 - PSICOLOGO"/>
    <x v="2"/>
    <s v="Las propias de su categoría laboral"/>
    <n v="0"/>
  </r>
  <r>
    <x v="0"/>
    <s v="392140 - Secretaría General Técnica"/>
    <s v="38011856 - IES TAMAIMO"/>
    <s v="TENERIFE"/>
    <n v="26139"/>
    <s v="AUXILIAR"/>
    <x v="5"/>
    <n v="5015"/>
    <s v="5015 - AUXILIAR ADMINISTRATIVO"/>
    <x v="0"/>
    <s v=" Las propias de su categoría laboral"/>
    <n v="0"/>
  </r>
  <r>
    <x v="11"/>
    <s v="350840 - DIREC. GRAL DE INFRAESTRUCTURA VIARIA"/>
    <s v="351340 - ÁREA TÉCNICA"/>
    <s v="TENERIFE"/>
    <n v="9395"/>
    <s v="AUXILIAR ADMINISTRATIVO"/>
    <x v="5"/>
    <n v="5015"/>
    <s v="5015 - AUXILIAR ADMINISTRATIVO"/>
    <x v="0"/>
    <s v="- Confección, tramitación y seguimiento de los documentos administrativos del Servicio - Archivo, cálculo y manejo de ordenadores y de las herramientas ofimáticas, así como cualquier máquina similar -Las que además se establezcan según la categoría profesional en el Convenio Colectivo"/>
    <n v="0"/>
  </r>
  <r>
    <x v="0"/>
    <s v="392140 - Secretaría General Técnica"/>
    <s v="3407410 - CENTROS NO CODIFICADOS"/>
    <s v="LA PALMA"/>
    <n v="14772"/>
    <s v="LIMPIADOR"/>
    <x v="3"/>
    <n v="6060"/>
    <s v="6060 - LIMPIADORA"/>
    <x v="1"/>
    <s v="Las propias de su categoria laboral"/>
    <n v="0"/>
  </r>
  <r>
    <x v="1"/>
    <s v="3449610 - DIRECCIÓN GENERAL PROTEC.INFAN Y FAMILIA"/>
    <s v="473240 - ESCUELA INFANTIL LA ASUNCION"/>
    <s v="TENERIFE"/>
    <n v="17680"/>
    <s v="OFICIAL I DE COCINA"/>
    <x v="49"/>
    <n v="4175"/>
    <s v="4175 - OFICIAL I COCINA"/>
    <x v="0"/>
    <s v="Las propias de su categoría laboral"/>
    <n v="0"/>
  </r>
  <r>
    <x v="0"/>
    <s v="392140 - Secretaría General Técnica"/>
    <s v="392440 - SERVICIO CONTRATACIÓN ADVA.Y ADMÓN.GNRAL"/>
    <s v="TENERIFE"/>
    <n v="15352"/>
    <s v="SUBALTERNO"/>
    <x v="6"/>
    <n v="6165"/>
    <s v="6165 - SUBALTERNO"/>
    <x v="1"/>
    <s v=" Las propias de su categoría laboral"/>
    <n v="0"/>
  </r>
  <r>
    <x v="14"/>
    <s v="427240 - AGENCIA CANARIA DE PROTECCIÓN DEL M.N."/>
    <s v="474940 - SRV. DE INSTRUCCION"/>
    <s v="TENERIFE"/>
    <n v="26340"/>
    <s v="TITULADO MEDIO"/>
    <x v="9"/>
    <n v="2160"/>
    <s v="2160 - TITULADO MEDIO"/>
    <x v="3"/>
    <s v="- Emisión de informes técnicos. - Tareas de apoyo técnico a las labores de inspección. - Elaboración de informes, medición y valoración de actuaciones denunciadas con toma de datos en el lugar de ubicación. - Las que además se establezcan según la categoría profesional definida en el Convenio. "/>
    <s v="501 - ARQUITECTO TECNICO"/>
  </r>
  <r>
    <x v="16"/>
    <s v="3444410 - AGENCIA TRIBUTARIA CANARIA"/>
    <s v="342740 - SERV. INFORMA. Y ASISTENCIA AL CONTRIBU."/>
    <s v="GRAN CANARIA"/>
    <n v="26327"/>
    <s v="SUBALTERNO-ORDENANZA"/>
    <x v="50"/>
    <n v="6170"/>
    <s v="6170 - SUBALTERNO-ORDENANZA"/>
    <x v="1"/>
    <s v="Las que establece el Convenio en vigor."/>
    <n v="0"/>
  </r>
  <r>
    <x v="13"/>
    <s v="3385110 - INS.CANARIO DE INVEST.AGRARIAS"/>
    <s v="3385610 - SECCIÓN DE APOYO"/>
    <s v="TENERIFE"/>
    <n v="19105"/>
    <s v="OFICIAL II"/>
    <x v="51"/>
    <n v="5230"/>
    <s v="5230 - OFICIAL II"/>
    <x v="1"/>
    <s v="LAS PROPIAS DE LA CATEGORÍA."/>
    <n v="0"/>
  </r>
  <r>
    <x v="15"/>
    <s v="419340 - INST.CANARIO DE HEMODO. Y HEMOTE."/>
    <s v="419440 - SERVICIO PROMOCION."/>
    <s v="GRAN CANARIA"/>
    <n v="24324"/>
    <s v="COORDINADOR"/>
    <x v="52"/>
    <n v="3055"/>
    <s v="3055 - COORDINADOR/A"/>
    <x v="4"/>
    <s v="COORD. DE LAS CAMPAÑAS DE PROMOCIÓN."/>
    <n v="0"/>
  </r>
  <r>
    <x v="15"/>
    <s v="419340 - INST.CANARIO DE HEMODO. Y HEMOTE."/>
    <s v="419540 - SERV.TEC.CENTROS TRANSF."/>
    <s v="GRAN CANARIA"/>
    <n v="21364"/>
    <s v="TITULADO SUPERIOR"/>
    <x v="4"/>
    <n v="1125"/>
    <s v="1125 - TITULADO SUPERIOR"/>
    <x v="2"/>
    <s v="RECONOCIMIENTO DONANTES."/>
    <s v="1002 - MEDICO"/>
  </r>
  <r>
    <x v="1"/>
    <s v="3449610 - DIRECCIÓN GENERAL PROTEC.INFAN Y FAMILIA"/>
    <s v="473040 - SERVICIO DE JUSTICIA JUVENIL"/>
    <s v="GRAN CANARIA"/>
    <n v="26704"/>
    <s v="PSICOLOGO"/>
    <x v="22"/>
    <n v="1090"/>
    <s v="1090 - PSICOLOGO"/>
    <x v="2"/>
    <s v="Las propias de su categoría laboral."/>
    <s v="217 - LICENCIADO/A EN PSICOLOGIA"/>
  </r>
  <r>
    <x v="0"/>
    <s v="392140 - Secretaría General Técnica"/>
    <s v="35009103 - CEEE NUESTRA SEÑORA DE LOS VOLCANES"/>
    <s v="LANZAROTE"/>
    <n v="12683"/>
    <s v="AUXILIAR EDUCATIVO"/>
    <x v="40"/>
    <n v="4107"/>
    <s v="4107 - CUIDADOR"/>
    <x v="0"/>
    <s v=" Las propias de su categoría laboral"/>
    <n v="0"/>
  </r>
  <r>
    <x v="0"/>
    <s v="394640 - D.G.DE ORDENACION,INNOVAC.Y CALIDAD"/>
    <s v="3388410 - C.PROFES. GRAN TARAJAL"/>
    <s v="FUERTEVENTURA"/>
    <n v="21597"/>
    <s v="SUBALTERNO"/>
    <x v="6"/>
    <n v="6165"/>
    <s v="6165 - SUBALTERNO"/>
    <x v="1"/>
    <s v=" Las propias de su categoría laboral"/>
    <n v="0"/>
  </r>
  <r>
    <x v="16"/>
    <s v="3444410 - AGENCIA TRIBUTARIA CANARIA"/>
    <s v="342740 - SERV. INFORMA. Y ASISTENCIA AL CONTRIBU."/>
    <s v="GRAN CANARIA"/>
    <n v="22740"/>
    <s v="ORDENANZA"/>
    <x v="18"/>
    <n v="6100"/>
    <s v="6100 - ORDENANZA"/>
    <x v="1"/>
    <s v="Las propias de su categoria laboral definidas en el Convenio Colectivo."/>
    <n v="0"/>
  </r>
  <r>
    <x v="4"/>
    <s v="419840 - SERVICIO CANARIO DE EMPLEO"/>
    <s v="422640 -  OFICINA  EMPLEO LA LAGUNA"/>
    <s v="TENERIFE"/>
    <n v="11547410"/>
    <s v="TITULADOS SUPERIORES"/>
    <x v="4"/>
    <n v="1125"/>
    <s v="1125 - TITULADO SUPERIOR"/>
    <x v="2"/>
    <m/>
    <n v="0"/>
  </r>
  <r>
    <x v="12"/>
    <s v="338040 - INTERVENCIÓN GENERAL"/>
    <s v="338240 - SERV.ORGANIZACIÓN Y GESTIÓN.DE RECURSOS"/>
    <s v="GRAN CANARIA"/>
    <n v="22499"/>
    <s v="ORDENANZA"/>
    <x v="18"/>
    <n v="6100"/>
    <s v="6100 - ORDENANZA"/>
    <x v="1"/>
    <s v="Las que establece el Convenio en vigor."/>
    <n v="0"/>
  </r>
  <r>
    <x v="0"/>
    <s v="392140 - Secretaría General Técnica"/>
    <s v="35009383 - IES PRIMERO DE MAYO"/>
    <s v="GRAN CANARIA"/>
    <n v="23201"/>
    <s v="SUBALTERNO"/>
    <x v="6"/>
    <n v="6165"/>
    <s v="6165 - SUBALTERNO"/>
    <x v="1"/>
    <s v=" Las propias de su categoría laboral"/>
    <n v="0"/>
  </r>
  <r>
    <x v="4"/>
    <s v="419840 - SERVICIO CANARIO DE EMPLEO"/>
    <s v="420940 - SERVICIO DE GESTION ECON ,PREP Y PLANIF"/>
    <s v="GRAN CANARIA"/>
    <n v="11097810"/>
    <s v="ADMINISTRATIVO"/>
    <x v="17"/>
    <n v="4005"/>
    <s v="4005 - ADMINISTRATIVO"/>
    <x v="4"/>
    <m/>
    <n v="0"/>
  </r>
  <r>
    <x v="10"/>
    <s v="3450710 - SECRETARÍA GENERAL TÉCNICA"/>
    <s v="3453610 - SERVICIO RÉGIMEN JURÍDICO"/>
    <s v="GRAN CANARIA"/>
    <n v="23687"/>
    <s v="AUXILIAR ADMINISTRATIVO"/>
    <x v="5"/>
    <n v="5015"/>
    <s v="5015 - AUXILIAR ADMINISTRATIVO"/>
    <x v="0"/>
    <s v="-Confección, tramitación y seguimiento de los documentos administrativos del servicio. -Archivo, cálculo y manejo de ordenadores y de las herramientas ofimáticas, así como cualquier máquina similar. -Cotejo, emisión de copias selladas y copias compulsadas de los documentos y expedientes tramitados en el servicio. -Las que además se establezcan según su categoría profesional en el Convenio Colectivo."/>
    <n v="0"/>
  </r>
  <r>
    <x v="1"/>
    <s v="3449610 - DIRECCIÓN GENERAL PROTEC.INFAN Y FAMILIA"/>
    <s v="413440 - SRV. PROGRAMAS DE ADOPCIÓN DE MENORES"/>
    <s v="GRAN CANARIA"/>
    <n v="18497"/>
    <s v="EDUCADOR"/>
    <x v="13"/>
    <n v="2055"/>
    <s v="2055 - EDUCADOR"/>
    <x v="3"/>
    <s v="Las propias de su categoría laboral"/>
    <n v="0"/>
  </r>
  <r>
    <x v="8"/>
    <s v="3450910 - DIRECCIÓN GENERAL DE PESCA"/>
    <s v="471340 - SERVICIO DE INSPECCION PESQUERA"/>
    <s v="GRAN CANARIA"/>
    <n v="25015"/>
    <s v="TITULADO SUPERIOR"/>
    <x v="4"/>
    <n v="1125"/>
    <s v="1125 - TITULADO SUPERIOR"/>
    <x v="2"/>
    <s v="Las propias de su categoría según Convenio Colectivo."/>
    <s v="200 - LICENCIADO/A EN DERECHO"/>
  </r>
  <r>
    <x v="0"/>
    <s v="392140 - Secretaría General Técnica"/>
    <s v="35008561 - IES MESA Y LOPEZ"/>
    <s v="GRAN CANARIA"/>
    <n v="25098"/>
    <s v="SUBALTERNO"/>
    <x v="6"/>
    <n v="6165"/>
    <s v="6165 - SUBALTERNO"/>
    <x v="1"/>
    <s v=" Las propias de su categoría laboral"/>
    <n v="0"/>
  </r>
  <r>
    <x v="7"/>
    <s v="319740 - Secretaría General"/>
    <s v="320140 - SERVICIO ASUNTOS ADMINISTRATIVOS"/>
    <s v="GRAN CANARIA"/>
    <n v="26016"/>
    <s v="SUBALTERNO CONDUCTOR"/>
    <x v="23"/>
    <n v="4095"/>
    <e v="#N/A"/>
    <x v="0"/>
    <s v="Conducción, cuidado y mantenimiento de los vehículos en que presta sus servicios. Las propias de su categoría laboral."/>
    <e v="#N/A"/>
  </r>
  <r>
    <x v="4"/>
    <s v="419840 - SERVICIO CANARIO DE EMPLEO"/>
    <s v="421740 - SERVICIO FORMACION I"/>
    <s v="GRAN CANARIA"/>
    <n v="26669"/>
    <s v="TITULADO MEDIO"/>
    <x v="9"/>
    <n v="2160"/>
    <s v="2160 - TITULADO MEDIO"/>
    <x v="3"/>
    <s v="Colabora en estudios y proyectos"/>
    <s v="119 - GRADUADO/A SOCIAL"/>
  </r>
  <r>
    <x v="10"/>
    <s v="3279310 - D.G.LUCHA CAMBIO CLIMÁTICO Y MEDIO AMBIE"/>
    <s v="467540 - SERVICIO  IMPACTO AMBIENTAL"/>
    <s v="GRAN CANARIA"/>
    <n v="10808"/>
    <s v="AUXILIAR"/>
    <x v="5"/>
    <n v="5015"/>
    <s v="5015 - AUXILIAR ADMINISTRATIVO"/>
    <x v="0"/>
    <s v="-Confección,tramitación y seguimiento de los documentos administrativos del Servicio -Archivo,cálculo y manejo de ordenadores y de las herramientas ofimáticas, así como cualquier máquina similar -Las que además se establezcan según la categoría profesional en el Convenio Colectivo "/>
    <n v="0"/>
  </r>
  <r>
    <x v="8"/>
    <s v="358340 - DIRECCIÓN GENERAL DE AGRICULTURA"/>
    <s v="469840 - SERV.ESTRUCT.AGRAR.Y DESAR.RURAL"/>
    <s v="GRAN CANARIA"/>
    <n v="26526"/>
    <s v="TECNICO ESPECIALISTA"/>
    <x v="31"/>
    <s v="3U00"/>
    <s v="3U00 - TECNICO ESPECIALISTA"/>
    <x v="4"/>
    <s v="Las propias de su categoría según Convenio Colectivo."/>
    <n v="0"/>
  </r>
  <r>
    <x v="0"/>
    <s v="392140 - Secretaría General Técnica"/>
    <s v="3407810 - CENTROS NO CODIFICADOS"/>
    <s v="GRAN CANARIA"/>
    <n v="26855"/>
    <s v="AUXILIAR"/>
    <x v="5"/>
    <n v="5015"/>
    <s v="5015 - AUXILIAR ADMINISTRATIVO"/>
    <x v="0"/>
    <s v=" Las propias de su categoría laboral"/>
    <n v="0"/>
  </r>
  <r>
    <x v="0"/>
    <s v="392140 - Secretaría General Técnica"/>
    <s v="3407810 - CENTROS NO CODIFICADOS"/>
    <s v="GRAN CANARIA"/>
    <n v="13537"/>
    <s v="AUXILIAR DE SERVICIOS COMPLEMENTARIOS"/>
    <x v="0"/>
    <n v="5093"/>
    <s v="5093 - AUXILIAR DE SERVICIOS COMPLEMENTARIOS"/>
    <x v="0"/>
    <s v=" Las propias de su categoría laboral"/>
    <n v="0"/>
  </r>
  <r>
    <x v="0"/>
    <s v="392140 - Secretaría General Técnica"/>
    <s v="35004063 - CEIP PIEDRA DE MOLINO"/>
    <s v="GRAN CANARIA"/>
    <n v="13402"/>
    <s v="AUXILIAR DE SERVICIOS COMPLEMENTARIOS"/>
    <x v="0"/>
    <n v="5093"/>
    <s v="5093 - AUXILIAR DE SERVICIOS COMPLEMENTARIOS"/>
    <x v="0"/>
    <s v=" Las propias de su categoría laboral"/>
    <n v="0"/>
  </r>
  <r>
    <x v="1"/>
    <s v="3449610 - DIRECCIÓN GENERAL PROTEC.INFAN Y FAMILIA"/>
    <s v="473940 - ESCUELA INFANTIL LAS FOLIAS"/>
    <s v="GRAN CANARIA"/>
    <n v="18374"/>
    <s v="CAMARERO/A-LIMPIADOR/A"/>
    <x v="2"/>
    <n v="5156"/>
    <s v="5156 - CAMARERA-LIMPIADORA"/>
    <x v="1"/>
    <s v="Las propias de su categoría laboral"/>
    <n v="0"/>
  </r>
  <r>
    <x v="10"/>
    <s v="467640 - D.G.PLANIFIC.TERR,TRANSIC.ECOL Y AGUAS"/>
    <s v="3380010 - ÁREA:SRV.ESTRATEGIA E INFORMACIÓN TERRIT"/>
    <s v="GRAN CANARIA"/>
    <n v="12196010"/>
    <s v="DOCUMENTALISTA"/>
    <x v="53"/>
    <n v="2050"/>
    <s v="2050 - DOCUMENTALISTA"/>
    <x v="3"/>
    <s v="-Clasificación, tratamiento y organización de los expedientes de instrumentos de planeamiento territorial, urbanísticos y de los espacios naturales del archivo de planeamiento -Mantenimiento, custodia y gestión de los expedientes que integran el archivo de planeamiento   de la Consejería -Atención de solicitudes de información del archivo de planeamiento territorial y sistema de información territorial -Carga, mantenimiento y gestión de datos del archivo digital de planeamiento y supervisión de las aplicaciones informáticas de consulta del archivo digital -Informe y propuesta de mejoras del archivo de planeamiento -Las que además se establezcan según la categoría profesional en el Convenio Colectivo "/>
    <n v="0"/>
  </r>
  <r>
    <x v="3"/>
    <s v="460040 - DIREC. GRAL. RELACIONES ADMON JUSTICIA"/>
    <s v="460840 - SERV.RR.HH.APOYO ORG.JUD.(EQUI.TEC)"/>
    <s v="TENERIFE"/>
    <n v="26582"/>
    <s v="TITULADO MEDIO(EDUCADOR)"/>
    <x v="12"/>
    <n v="2055"/>
    <s v="2055 - EDUCADOR"/>
    <x v="3"/>
    <s v="Las establecidas en la L.O.5/2000 bajo la coordinación de la Dirección del Instituto de Medicina Legal de Santa Cruz de Tenerife. Las propias de la categoria."/>
    <s v="413 - DIPLOMADO EN CIENCIAS DE LA EDUCACION"/>
  </r>
  <r>
    <x v="0"/>
    <s v="392140 - Secretaría General Técnica"/>
    <s v="35008135 - CEIP DOCTOR JUAN NEGRIN"/>
    <s v="GRAN CANARIA"/>
    <n v="14562"/>
    <s v="AUXILIAR"/>
    <x v="5"/>
    <n v="5015"/>
    <s v="5015 - AUXILIAR ADMINISTRATIVO"/>
    <x v="0"/>
    <s v="Las propias de su categoria laboral"/>
    <n v="0"/>
  </r>
  <r>
    <x v="4"/>
    <s v="419840 - SERVICIO CANARIO DE EMPLEO"/>
    <s v="421840 - SERVICIO FORMACION II"/>
    <s v="GRAN CANARIA"/>
    <n v="26666"/>
    <s v="TITULADO SUPERIOR"/>
    <x v="4"/>
    <n v="1125"/>
    <s v="1125 - TITULADO SUPERIOR"/>
    <x v="2"/>
    <s v="Colabora seguimiento expedientes de justificación de subvenciones cofinanciadas por el F.S.E"/>
    <s v="200 - LICENCIADO/A EN DERECHO"/>
  </r>
  <r>
    <x v="0"/>
    <s v="392140 - Secretaría General Técnica"/>
    <s v="35007374 - CPM LAS PALMAS DE GRAN CANARIA"/>
    <s v="GRAN CANARIA"/>
    <n v="26152"/>
    <s v="SUBALTERNO"/>
    <x v="6"/>
    <n v="6165"/>
    <s v="6165 - SUBALTERNO"/>
    <x v="1"/>
    <s v=" Las propias de su categoría laboral"/>
    <n v="0"/>
  </r>
  <r>
    <x v="10"/>
    <s v="467640 - D.G.PLANIFIC.TERR,TRANSIC.ECOL Y AGUAS"/>
    <s v="467740 - ÁREA:SRV.ORDENACIÓN LITORAL OR"/>
    <s v="GRAN CANARIA"/>
    <n v="23843"/>
    <s v="AUXILIAR ADMINISTRATIVO"/>
    <x v="5"/>
    <n v="5015"/>
    <s v="5015 - AUXILIAR ADMINISTRATIVO"/>
    <x v="0"/>
    <s v="-Confección, tramitación y seguimiento de los documentos administrativos del Servicio -Archivo, cálculo y manejo de ordenadores y máquinas similares -Las que además se establezcan según su categoría profesional en el Convenio Colectivo "/>
    <n v="0"/>
  </r>
  <r>
    <x v="0"/>
    <s v="392140 - Secretaría General Técnica"/>
    <s v="35009322 - IES PABLO MONTESINOS"/>
    <s v="GRAN CANARIA"/>
    <n v="15203"/>
    <s v="MANTENIMIENTO GUARDA"/>
    <x v="29"/>
    <n v="4147"/>
    <s v="4147 - MANTENIMIENTO GUARDA"/>
    <x v="0"/>
    <s v=" Las propias de su categoría laboral"/>
    <n v="0"/>
  </r>
  <r>
    <x v="0"/>
    <s v="392140 - Secretaría General Técnica"/>
    <s v="35000574 - CEIP CAIDEROS"/>
    <s v="GRAN CANARIA"/>
    <n v="13263"/>
    <s v="AUXILIAR DE SERVICIOS COMPLEMENTARIOS"/>
    <x v="0"/>
    <n v="5093"/>
    <s v="5093 - AUXILIAR DE SERVICIOS COMPLEMENTARIOS"/>
    <x v="0"/>
    <s v=" Las propias de su categoría laboral"/>
    <n v="0"/>
  </r>
  <r>
    <x v="12"/>
    <s v="338040 - INTERVENCIÓN GENERAL"/>
    <s v="338440 - SERV.CONTR.FINANC.FONDO COMUNITARIO"/>
    <s v="GRAN CANARIA"/>
    <n v="12376610"/>
    <s v="TITULADO SUPERIOR"/>
    <x v="4"/>
    <n v="1125"/>
    <s v="1125 - TITULADO SUPERIOR"/>
    <x v="2"/>
    <s v="Las propias en materia de auditoría así como las que establece el convenio en vigor y las exigidas por las disposiciones legales y reglamentarias."/>
    <s v="500 - LICENCIADO/A EN ADMINISTRACIÓN Y DIRECCIÓN DE EMPRESAS|603 - LCDO.DERECHO, ECONOMICAS O EMPRESARIALES"/>
  </r>
  <r>
    <x v="0"/>
    <s v="392140 - Secretaría General Técnica"/>
    <s v="3407610 - CENTROS NO CODIFICADOS"/>
    <s v="FUERTEVENTURA"/>
    <n v="26759"/>
    <s v="AUXILIAR DE SERVICIOS COMPLEMENTARIOS"/>
    <x v="0"/>
    <n v="5093"/>
    <s v="5093 - AUXILIAR DE SERVICIOS COMPLEMENTARIOS"/>
    <x v="0"/>
    <s v=" Las propias de su categoría laboral"/>
    <n v="0"/>
  </r>
  <r>
    <x v="8"/>
    <s v="357740 - Secretaría General Técnica"/>
    <s v="469040 - SERVICIO DE INFORMÁTICA"/>
    <s v="GRAN CANARIA"/>
    <n v="26520"/>
    <s v="OPERADOR DE SISTEMAS"/>
    <x v="10"/>
    <n v="3285"/>
    <s v="3285 - OPERADOR SISTEMA"/>
    <x v="4"/>
    <s v="Las propias de su categoría según Convenio Colectivo."/>
    <n v="0"/>
  </r>
  <r>
    <x v="0"/>
    <s v="392140 - Secretaría General Técnica"/>
    <s v="38001644 - IES MENCEY ACAYMO"/>
    <s v="TENERIFE"/>
    <n v="14819"/>
    <s v="LIMPIADOR"/>
    <x v="3"/>
    <n v="6060"/>
    <s v="6060 - LIMPIADORA"/>
    <x v="1"/>
    <s v=" Las propias de su categoría laboral"/>
    <n v="0"/>
  </r>
  <r>
    <x v="3"/>
    <s v="460040 - DIREC. GRAL. RELACIONES ADMON JUSTICIA"/>
    <s v="460840 - SERV.RR.HH.APOYO ORG.JUD.(EQUI.TEC)"/>
    <s v="TENERIFE"/>
    <n v="26573"/>
    <s v="TITULADO SUPERIOR(PSICOLOGO)"/>
    <x v="8"/>
    <n v="1090"/>
    <s v="1090 - PSICOLOGO"/>
    <x v="2"/>
    <s v="Las establecidas en la L.O.5/2000, bajo la coordinación de la Dirección del Instituto de Medicina Legal de Santa Cruz de Tenerife. Las propias de la categoria."/>
    <s v="217 - LICENCIADO/A EN PSICOLOGIA"/>
  </r>
  <r>
    <x v="1"/>
    <s v="3449410 - DIRECCIÓN GENERAL DEPENDENCIA Y DISCAPAC"/>
    <s v="472940 - CENTRO BASE LAS PALMAS"/>
    <s v="GRAN CANARIA"/>
    <n v="18265"/>
    <s v="ESTIMULADOR"/>
    <x v="54"/>
    <n v="2065"/>
    <s v="2065 - ESTIMULADORES"/>
    <x v="3"/>
    <s v="Las propias de su categoría laboral"/>
    <s v="110 - PROFESOR DE E.G.B.|403 - DIPLOMADO PEDAGOGIA|412 - DIPLOMADO EN PSICOLOGIA"/>
  </r>
  <r>
    <x v="4"/>
    <s v="419840 - SERVICIO CANARIO DE EMPLEO"/>
    <s v="424640 -  OFICINA  EMPLEO VECINDARIO"/>
    <s v="GRAN CANARIA"/>
    <n v="11186310"/>
    <s v="TITULADOS SUPERIORES"/>
    <x v="4"/>
    <n v="1125"/>
    <s v="1125 - TITULADO SUPERIOR"/>
    <x v="2"/>
    <m/>
    <n v="0"/>
  </r>
  <r>
    <x v="0"/>
    <s v="392140 - Secretaría General Técnica"/>
    <s v="38002478 - CEIP LA VERDELLADA"/>
    <s v="TENERIFE"/>
    <n v="14587"/>
    <s v="AUXILIAR"/>
    <x v="5"/>
    <n v="5015"/>
    <s v="5015 - AUXILIAR ADMINISTRATIVO"/>
    <x v="0"/>
    <s v=" Las propias de su categoría laboral"/>
    <n v="0"/>
  </r>
  <r>
    <x v="6"/>
    <s v="346040 - DIRECCIÓN GRAL.PROMOCIÓN ECONÓMICA"/>
    <s v="346540 - SERV.RELAC.ECONÓM.CON UNIÓN EUROPEA"/>
    <s v="GRAN CANARIA"/>
    <n v="20874"/>
    <s v="TITULADO SUPERIOR"/>
    <x v="4"/>
    <n v="1125"/>
    <s v="1125 - TITULADO SUPERIOR"/>
    <x v="2"/>
    <s v="Gestión, estudio y propuesta de carácter superior en relación con el modelo canario de integración en la Unión Europea, ayudas comunitarias, Régimen Espcífico de Abastecimiento y Registro de Operadores, así como otras tareas que le asigne el Jefe de la Unidad dentro de las competencias de la misma. Las propias de la Categoría."/>
    <s v="500 - LICENCIADO/A EN ADMINISTRACIÓN Y DIRECCIÓN DE EMPRESAS|603 - LCDO.DERECHO, ECONOMICAS O EMPRESARIALES|907 - FRANCES E INGLES"/>
  </r>
  <r>
    <x v="1"/>
    <s v="401340 - Secretaría General Técnica"/>
    <s v="402140 - SERVICIO DE PERSONAL"/>
    <s v="TENERIFE"/>
    <n v="23797"/>
    <s v="AUXILIAR ADMINISTRATIVO"/>
    <x v="5"/>
    <n v="5015"/>
    <s v="5015 - AUXILIAR ADMINISTRATIVO"/>
    <x v="0"/>
    <s v="Las propias de su categoría laboral"/>
    <n v="0"/>
  </r>
  <r>
    <x v="12"/>
    <s v="347140 - D.G. ASUNTOS EUROPEOS"/>
    <s v="347340 - SERVICIO DE ASUNTOS ECONÓM. CON LA U.E."/>
    <s v="TENERIFE"/>
    <n v="24746"/>
    <s v="TITULADO SUPERIOR"/>
    <x v="4"/>
    <n v="1125"/>
    <s v="1125 - TITULADO SUPERIOR"/>
    <x v="2"/>
    <s v="Análisis, informe y asesoramiento en asuntos relacionados con la Unión Europea. Seguimiento del modelo canario de integración en la Unión Europea. Las propias de la categoría."/>
    <s v="200 - LICENCIADO/A EN DERECHO"/>
  </r>
  <r>
    <x v="4"/>
    <s v="419840 - SERVICIO CANARIO DE EMPLEO"/>
    <s v="421740 - SERVICIO FORMACION I"/>
    <s v="TENERIFE"/>
    <n v="26661"/>
    <s v="TITULADO SUPERIOR"/>
    <x v="4"/>
    <n v="1125"/>
    <s v="1125 - TITULADO SUPERIOR"/>
    <x v="2"/>
    <s v="Apoyo superior a la gestión económico-administrativa de la Sección. Apoyo a la gestión general de las acciones formativas."/>
    <s v="200 - LICENCIADO/A EN DERECHO"/>
  </r>
  <r>
    <x v="11"/>
    <s v="353240 - VICEC. DE INFRAESTRUCTURAS Y TRANSPORTES"/>
    <s v="353640 - SRV. LABORATORIOS Y CALIDAD CONSTRUCCIÓN"/>
    <s v="TENERIFE"/>
    <n v="9698"/>
    <s v="ANALISTA II"/>
    <x v="55"/>
    <n v="4017"/>
    <s v="4017 - ANALISTA II"/>
    <x v="0"/>
    <s v="-Realización de ensayos bajo la supervisión del Técnico especialista -Colaboración en la toma y registro de resultados -Mantenimiento del material y equipamiento del laboratorio -Las que además se establezcan según su categoría profesional en el Convenio Colectivo"/>
    <n v="0"/>
  </r>
  <r>
    <x v="0"/>
    <s v="392140 - Secretaría General Técnica"/>
    <s v="38007374 - CPM SANTA CRUZ DE TENERIFE"/>
    <s v="TENERIFE"/>
    <n v="26153"/>
    <s v="SUBALTERNO"/>
    <x v="6"/>
    <n v="6165"/>
    <s v="6165 - SUBALTERNO"/>
    <x v="1"/>
    <s v=" Las propias de su categoría laboral"/>
    <n v="0"/>
  </r>
  <r>
    <x v="4"/>
    <s v="419840 - SERVICIO CANARIO DE EMPLEO"/>
    <s v="422540 -  OFICINA  EMPLEO TACO"/>
    <s v="TENERIFE"/>
    <n v="11547910"/>
    <s v="TITULADOS SUPERIORES"/>
    <x v="4"/>
    <n v="1125"/>
    <s v="1125 - TITULADO SUPERIOR"/>
    <x v="2"/>
    <m/>
    <n v="0"/>
  </r>
  <r>
    <x v="9"/>
    <s v="465240 - DIREC. GRAL  DE COMERCIO Y CONSUMO"/>
    <s v="380240 - SERV.DE PROCEDIMIENTO Y ARBITRAJE"/>
    <s v="TENERIFE"/>
    <n v="24418"/>
    <s v="TÉCNICO ADMINISTRATIVO"/>
    <x v="14"/>
    <n v="3095"/>
    <s v="3095 - ENCARGADO ADMINISTRATIVO"/>
    <x v="4"/>
    <s v="Mediación e información al consumidor en materia de arbitraje de consumo, así como gestión administrativa de las reclamaciones y denuncias y trámite de expedientes del Sistema Arbitral de Consumo. Asistencia a vistas a órganos arbitrales. Las propias de la categoría."/>
    <n v="0"/>
  </r>
  <r>
    <x v="4"/>
    <s v="419840 - SERVICIO CANARIO DE EMPLEO"/>
    <s v="423240 -  OFICINA  EMPLEO GRANADILLA DE ABONA"/>
    <s v="TENERIFE"/>
    <n v="11547210"/>
    <s v="TITULADOS SUPERIORES"/>
    <x v="4"/>
    <n v="1125"/>
    <s v="1125 - TITULADO SUPERIOR"/>
    <x v="2"/>
    <m/>
    <n v="0"/>
  </r>
  <r>
    <x v="0"/>
    <s v="392140 - Secretaría General Técnica"/>
    <s v="38007374 - CPM SANTA CRUZ DE TENERIFE"/>
    <s v="TENERIFE"/>
    <n v="25089"/>
    <s v="SUBALTERNO"/>
    <x v="6"/>
    <n v="6165"/>
    <s v="6165 - SUBALTERNO"/>
    <x v="1"/>
    <s v=" Las propias de su categoría laboral"/>
    <n v="0"/>
  </r>
  <r>
    <x v="0"/>
    <s v="392140 - Secretaría General Técnica"/>
    <s v="38011777 - IES TEGUESTE"/>
    <s v="TENERIFE"/>
    <n v="23233"/>
    <s v="SUBALTERNO CON VIVIENDA"/>
    <x v="26"/>
    <n v="6165"/>
    <s v="6165 - SUBALTERNO"/>
    <x v="1"/>
    <s v=" Las propias de su categoría laboral"/>
    <n v="0"/>
  </r>
  <r>
    <x v="2"/>
    <s v="439040 - DIRECCION DE AREA DE TENERIFE"/>
    <s v="439340 - UNIDAD INSPECC. SANITARIA Y LABORATORIO"/>
    <s v="TENERIFE"/>
    <n v="20796"/>
    <s v="TITULADO SUPERIOR"/>
    <x v="4"/>
    <n v="1125"/>
    <s v="1125 - TITULADO SUPERIOR"/>
    <x v="2"/>
    <s v="Titulado Superior-Apoyo al Area de Salud Publica y Laboratorio"/>
    <n v="0"/>
  </r>
  <r>
    <x v="8"/>
    <s v="357740 - Secretaría General Técnica"/>
    <s v="469240 - SERVICIO DE REGIMEN JURíDICO"/>
    <s v="TENERIFE"/>
    <n v="24692"/>
    <s v="TITULADO SUPERIOR"/>
    <x v="4"/>
    <n v="1125"/>
    <s v="1125 - TITULADO SUPERIOR"/>
    <x v="2"/>
    <s v="Las propias de su categoría según Convenio Colectivo."/>
    <s v="200 - LICENCIADO/A EN DERECHO"/>
  </r>
  <r>
    <x v="3"/>
    <s v="3449310 - VICECONSEJERÍA DE SERVICIOS JURÍDICOS"/>
    <s v="323240 - SERVICIOS TERRITORIALES"/>
    <s v="TENERIFE"/>
    <n v="24841"/>
    <s v="AUXILIAR ADMINISTRATIVO."/>
    <x v="5"/>
    <n v="5015"/>
    <s v="5015 - AUXILIAR ADMINISTRATIVO"/>
    <x v="0"/>
    <s v="Las propias de su categoria laboral."/>
    <n v="0"/>
  </r>
  <r>
    <x v="0"/>
    <s v="392140 - Secretaría General Técnica"/>
    <s v="38002831 - IES CANARIAS CABRERA PINTO"/>
    <s v="TENERIFE"/>
    <n v="13908"/>
    <s v="MANTENIMIENTO GUARDA"/>
    <x v="29"/>
    <n v="4147"/>
    <s v="4147 - MANTENIMIENTO GUARDA"/>
    <x v="0"/>
    <s v=" Las propias de su categoría laboral"/>
    <n v="0"/>
  </r>
  <r>
    <x v="0"/>
    <s v="392140 - Secretaría General Técnica"/>
    <s v="38006231 - CEEE HERMANO PEDRO"/>
    <s v="TENERIFE"/>
    <n v="20425"/>
    <s v="MANTENIMIENTO"/>
    <x v="56"/>
    <n v="5220"/>
    <s v="5220 - MANTENIMIENTO"/>
    <x v="1"/>
    <s v=" Las propias de su categoría laboral"/>
    <n v="0"/>
  </r>
  <r>
    <x v="1"/>
    <s v="3449610 - DIRECCIÓN GENERAL PROTEC.INFAN Y FAMILIA"/>
    <s v="413440 - SRV. PROGRAMAS DE ADOPCIÓN DE MENORES"/>
    <s v="GRAN CANARIA"/>
    <n v="23789"/>
    <s v="AUXILIAR ADMINISTRATIVO"/>
    <x v="5"/>
    <n v="5015"/>
    <s v="5015 - AUXILIAR ADMINISTRATIVO"/>
    <x v="0"/>
    <m/>
    <n v="0"/>
  </r>
  <r>
    <x v="4"/>
    <s v="419840 - SERVICIO CANARIO DE EMPLEO"/>
    <s v="421840 - SERVICIO FORMACION II"/>
    <s v="TENERIFE"/>
    <n v="26665"/>
    <s v="TITULADO MEDIO"/>
    <x v="9"/>
    <n v="2160"/>
    <s v="2160 - TITULADO MEDIO"/>
    <x v="3"/>
    <s v="Gestión económico-administrativa de prácticas en empresas, becas y ayudas de alumnos. Gestión de reclamaciones."/>
    <s v="119 - GRADUADO/A SOCIAL"/>
  </r>
  <r>
    <x v="0"/>
    <s v="392140 - Secretaría General Técnica"/>
    <s v="38004931 - RE S.S. DE LA GOMERA"/>
    <s v="LA GOMERA"/>
    <n v="13910"/>
    <s v="COCINERO"/>
    <x v="34"/>
    <n v="4075"/>
    <s v="4075 - COCINERO"/>
    <x v="0"/>
    <s v=" Las propias de su categoría laboral"/>
    <n v="0"/>
  </r>
  <r>
    <x v="1"/>
    <s v="3449610 - DIRECCIÓN GENERAL PROTEC.INFAN Y FAMILIA"/>
    <s v="413640 - SRV. PROGRAM. PREVENC. Y PROTEC. MENORES"/>
    <s v="TENERIFE"/>
    <n v="23764"/>
    <s v="ASISTENTE SOCIAL"/>
    <x v="27"/>
    <n v="2015"/>
    <s v="2015 - ASISTENTE SOCIAL"/>
    <x v="3"/>
    <s v="Las propias de su categoría laboral"/>
    <n v="0"/>
  </r>
  <r>
    <x v="0"/>
    <s v="392140 - Secretaría General Técnica"/>
    <s v="35010269 - IES TEROR"/>
    <s v="GRAN CANARIA"/>
    <n v="25095"/>
    <s v="SUBALTERNO CON VIVIENDA"/>
    <x v="26"/>
    <n v="6165"/>
    <s v="6165 - SUBALTERNO"/>
    <x v="1"/>
    <s v=" Las propias de su categoría laboral"/>
    <n v="0"/>
  </r>
  <r>
    <x v="12"/>
    <s v="347140 - D.G. ASUNTOS EUROPEOS"/>
    <s v="3309410 - SERV.COOPERACIÓN TERRIT. Y PROG.EUROPEOS"/>
    <m/>
    <n v="24740"/>
    <s v="TITULADO SUPERIOR"/>
    <x v="4"/>
    <n v="1125"/>
    <s v="1125 - TITULADO SUPERIOR"/>
    <x v="2"/>
    <s v="Análisis, informe y asesoramiento en asuntos relacionados con la Unión Europea. Seguimiento del modelo canario de integración en la Unión Europea. Las propias de la categoría."/>
    <s v="200 - LICENCIADO/A EN DERECHO"/>
  </r>
  <r>
    <x v="8"/>
    <s v="360440 - DIRECCIóN GENERAL DE GANADERíA"/>
    <s v="471840 - SERV. DE INDUS., REG. Y BIENESTAR ANIMAL"/>
    <s v="TENERIFE"/>
    <n v="26530"/>
    <s v="TECNICO ESPECIALISTA"/>
    <x v="31"/>
    <s v="3U00"/>
    <s v="3U00 - TECNICO ESPECIALISTA"/>
    <x v="4"/>
    <s v="Las propias de su categoría según Convenio Colectivo."/>
    <n v="0"/>
  </r>
  <r>
    <x v="0"/>
    <s v="392140 - Secretaría General Técnica"/>
    <s v="38011133 - IES EL CHAPATAL"/>
    <s v="TENERIFE"/>
    <n v="12763"/>
    <s v="AUXILIAR EDUCATIVO"/>
    <x v="40"/>
    <n v="4107"/>
    <s v="4107 - CUIDADOR"/>
    <x v="0"/>
    <s v=" Las propias de su categoría laboral"/>
    <n v="0"/>
  </r>
  <r>
    <x v="16"/>
    <s v="3444410 - AGENCIA TRIBUTARIA CANARIA"/>
    <s v="344040 - DELEGACION TRIBUTARIA INSULAR LANZAROTE"/>
    <s v="LANZAROTE"/>
    <n v="25025"/>
    <s v="TITULADO MEDIO"/>
    <x v="9"/>
    <n v="2160"/>
    <s v="2160 - TITULADO MEDIO"/>
    <x v="3"/>
    <s v="Las propias de la categoría laboral definidas en el Convenio Colectivo "/>
    <s v="119 - GRADUADO/A SOCIAL"/>
  </r>
  <r>
    <x v="8"/>
    <s v="357740 - Secretaría General Técnica"/>
    <s v="469040 - SERVICIO DE INFORMÁTICA"/>
    <s v="TENERIFE"/>
    <n v="26518"/>
    <s v="OPERADOR DE SISTEMAS"/>
    <x v="10"/>
    <n v="3285"/>
    <s v="3285 - OPERADOR SISTEMA"/>
    <x v="4"/>
    <s v="Las propias de su categoría según Convenio Colectivo."/>
    <n v="0"/>
  </r>
  <r>
    <x v="0"/>
    <s v="392140 - Secretaría General Técnica"/>
    <s v="392740 - SERVICIO DE INFORMATICA"/>
    <s v="TENERIFE"/>
    <n v="13999"/>
    <s v="PROGRAMADOR"/>
    <x v="57"/>
    <n v="2510"/>
    <s v="2510 - PROGRAMADOR"/>
    <x v="3"/>
    <s v=" Participar en el mantenimiento y admon. de los sistemas. Realizacion de programas, rutinas y modulos"/>
    <s v="735 - EXP. 12 MESES INFORMATICA"/>
  </r>
  <r>
    <x v="4"/>
    <s v="419840 - SERVICIO CANARIO DE EMPLEO"/>
    <s v="423840 -  OFICINA  EMPLEO  SAN SEBASTIAN GOMERA"/>
    <s v="LA GOMERA"/>
    <n v="11969510"/>
    <s v="TECNICO GRADO MEDIO"/>
    <x v="7"/>
    <n v="2150"/>
    <s v="2150 - TECNICO GRADO MEDIO"/>
    <x v="3"/>
    <m/>
    <n v="0"/>
  </r>
  <r>
    <x v="12"/>
    <s v="344940 - D.GRAL.DEL TESORO Y POLÍTICA FINAN."/>
    <s v="345440 - SERVICIO DE INSTITUCIONES FINANCIERAS"/>
    <s v="TENERIFE"/>
    <n v="23507"/>
    <s v="TITULADO SUPERIOR"/>
    <x v="4"/>
    <n v="1125"/>
    <e v="#N/A"/>
    <x v="2"/>
    <s v="Las que establece el Convenio en vigor."/>
    <e v="#N/A"/>
  </r>
  <r>
    <x v="8"/>
    <s v="359740 - VICECONSEJERÍA DEL SECTOR PRIMARIO"/>
    <s v="3404510 - SERV. DE ASOCIACIONISMO AGRARIO"/>
    <s v="TENERIFE"/>
    <n v="11106010"/>
    <s v="TITULADO SUPERIOR"/>
    <x v="4"/>
    <n v="1125"/>
    <s v="1125 - TITULADO SUPERIOR"/>
    <x v="2"/>
    <s v=" Las propias de su categoria según Convenio Colectivo."/>
    <s v="201 - LICENCIADO EN ECONOMICAS"/>
  </r>
  <r>
    <x v="0"/>
    <s v="392140 - Secretaría General Técnica"/>
    <s v="38006150 - IES ANDRES BELLO"/>
    <s v="TENERIFE"/>
    <n v="10292410"/>
    <s v="SUBALTERNO"/>
    <x v="6"/>
    <n v="6165"/>
    <s v="6165 - SUBALTERNO"/>
    <x v="1"/>
    <s v="Las propias de su categoría laboral"/>
    <n v="0"/>
  </r>
  <r>
    <x v="4"/>
    <s v="419840 - SERVICIO CANARIO DE EMPLEO"/>
    <s v="421840 - SERVICIO FORMACION II"/>
    <s v="TENERIFE"/>
    <n v="26663"/>
    <s v="TITULADO SUPERIOR"/>
    <x v="4"/>
    <n v="1125"/>
    <s v="1125 - TITULADO SUPERIOR"/>
    <x v="2"/>
    <s v="Apoyo superior en la gestión económica de subvenciones de formación"/>
    <s v="201 - LICENCIADO EN ECONOMICAS"/>
  </r>
  <r>
    <x v="12"/>
    <s v="346740 - D.GRAL.PATRIMONIO Y CONTRATACIÓN"/>
    <s v="347040 - SERV.PATRIMONIO EN TFE Y PARQUE MÓVIL"/>
    <s v="GRAN CANARIA"/>
    <n v="20028"/>
    <s v="CONDUCTOR SUBALTERNO"/>
    <x v="45"/>
    <n v="4095"/>
    <s v="4095 - CONDUCTOR SUBALTERNO"/>
    <x v="0"/>
    <s v="Las propias de su categoria laboral definidas en el convenio colectivo"/>
    <n v="0"/>
  </r>
  <r>
    <x v="4"/>
    <s v="419840 - SERVICIO CANARIO DE EMPLEO"/>
    <s v="424140 -  OFICINA  EMPLEO PUERTO DE  LA LUZ"/>
    <s v="GRAN CANARIA"/>
    <n v="4062410"/>
    <s v="TITULADO SUPERIOR"/>
    <x v="4"/>
    <n v="1125"/>
    <s v="1125 - TITULADO SUPERIOR"/>
    <x v="2"/>
    <m/>
    <n v="0"/>
  </r>
  <r>
    <x v="0"/>
    <s v="392140 - Secretaría General Técnica"/>
    <s v="35007994 - IES GUANARTEME"/>
    <s v="GRAN CANARIA"/>
    <n v="26157"/>
    <s v="LIMPIEZA, COSTURA Y PLANCHA"/>
    <x v="58"/>
    <n v="6062"/>
    <s v="6062 - LIMPIEZA, COSTURA Y PLANCHA"/>
    <x v="1"/>
    <s v=" Las propias de su categoría laboral"/>
    <n v="0"/>
  </r>
  <r>
    <x v="13"/>
    <s v="3385110 - INS.CANARIO DE INVEST.AGRARIAS"/>
    <s v="430440 - FINCA LA ESTACION"/>
    <s v="GRAN CANARIA"/>
    <n v="26348"/>
    <s v="PEON AGRARIO"/>
    <x v="42"/>
    <n v="6110"/>
    <s v="6110 - PEON AGRARIO"/>
    <x v="1"/>
    <s v="LAS PROPIAS DE LA CATEGORÍA."/>
    <n v="0"/>
  </r>
  <r>
    <x v="0"/>
    <s v="392140 - Secretaría General Técnica"/>
    <s v="35000173 - CEO LA ANTIGUA"/>
    <s v="FUERTEVENTURA"/>
    <n v="26144"/>
    <s v="AUXILIAR"/>
    <x v="5"/>
    <n v="5015"/>
    <s v="5015 - AUXILIAR ADMINISTRATIVO"/>
    <x v="0"/>
    <s v=" Las propias de su categoría laboral"/>
    <n v="0"/>
  </r>
  <r>
    <x v="0"/>
    <s v="392140 - Secretaría General Técnica"/>
    <s v="35008652 - CEEE MARENTE"/>
    <s v="GRAN CANARIA"/>
    <n v="13948"/>
    <s v="AUXILIAR EDUCATIVO"/>
    <x v="40"/>
    <n v="4107"/>
    <s v="4107 - CUIDADOR"/>
    <x v="0"/>
    <s v=" Las propias de su categoría laboral"/>
    <n v="0"/>
  </r>
  <r>
    <x v="4"/>
    <s v="419840 - SERVICIO CANARIO DE EMPLEO"/>
    <s v="422340 -  OFICINA  EMPLEO TOME CANO"/>
    <s v="TENERIFE"/>
    <n v="11197310"/>
    <s v="TITULADO SUPERIOR"/>
    <x v="4"/>
    <n v="1125"/>
    <s v="1125 - TITULADO SUPERIOR"/>
    <x v="2"/>
    <m/>
    <n v="0"/>
  </r>
  <r>
    <x v="1"/>
    <s v="3449610 - DIRECCIÓN GENERAL PROTEC.INFAN Y FAMILIA"/>
    <s v="473540 - ESCUELA INFANTIL NIÑO JESUS"/>
    <s v="TENERIFE"/>
    <n v="17732"/>
    <s v="EDUCADOR INFANTIL"/>
    <x v="28"/>
    <n v="3082"/>
    <s v="3082 - EDUCADOR INFANTIL"/>
    <x v="4"/>
    <s v="Las propias de su categoría laboral"/>
    <n v="0"/>
  </r>
  <r>
    <x v="1"/>
    <s v="3449610 - DIRECCIÓN GENERAL PROTEC.INFAN Y FAMILIA"/>
    <s v="473140 - ESCUELA INFANTIL ANAGA"/>
    <s v="TENERIFE"/>
    <n v="17667"/>
    <s v="OFICIAL I DE COCINA"/>
    <x v="49"/>
    <n v="4175"/>
    <s v="4175 - OFICIAL I COCINA"/>
    <x v="0"/>
    <s v="Las propias de su categoría laboral"/>
    <n v="0"/>
  </r>
  <r>
    <x v="8"/>
    <s v="359740 - VICECONSEJERÍA DEL SECTOR PRIMARIO"/>
    <s v="470340 - SERVICIO DIRECCIÓN TÉCNICA  ORGAN. PAG."/>
    <s v="TENERIFE"/>
    <n v="24694"/>
    <s v="TECNICO ESPECIALISTA"/>
    <x v="31"/>
    <s v="3U00"/>
    <s v="3U00 - TECNICO ESPECIALISTA"/>
    <x v="4"/>
    <s v="Las propias de su categoría según Convenio Colectivo"/>
    <n v="0"/>
  </r>
  <r>
    <x v="0"/>
    <s v="392140 - Secretaría General Técnica"/>
    <s v="38011169 - EOI LOS CRISTIANOS"/>
    <s v="TENERIFE"/>
    <n v="20476"/>
    <s v="MANTENIMIENTO GUARDA"/>
    <x v="29"/>
    <n v="4147"/>
    <s v="4147 - MANTENIMIENTO GUARDA"/>
    <x v="0"/>
    <s v=" Las propias de su categoría laboral"/>
    <n v="0"/>
  </r>
  <r>
    <x v="0"/>
    <s v="392140 - Secretaría General Técnica"/>
    <s v="38999998 - CENTROS NO CODIFICADOS"/>
    <s v="CAC"/>
    <n v="10280510"/>
    <s v="AUXILIAR DE SERVICIOS COMPLEMENTARIOS"/>
    <x v="0"/>
    <n v="5093"/>
    <s v="5093 - AUXILIAR DE SERVICIOS COMPLEMENTARIOS"/>
    <x v="0"/>
    <s v="Las propias de su categoria laboral"/>
    <n v="0"/>
  </r>
  <r>
    <x v="1"/>
    <s v="3449610 - DIRECCIÓN GENERAL PROTEC.INFAN Y FAMILIA"/>
    <s v="474040 - ESCUELA INFANTIL S.M. DE GUIA"/>
    <s v="GRAN CANARIA"/>
    <n v="18427"/>
    <s v="CAMARERO/A-LIMPIADOR/A"/>
    <x v="2"/>
    <n v="5156"/>
    <s v="5156 - CAMARERA-LIMPIADORA"/>
    <x v="1"/>
    <s v="Las propias de su categoría laboral"/>
    <n v="0"/>
  </r>
  <r>
    <x v="2"/>
    <s v="437140 - DIR.GRAL.DE RECURSOS HUMANOS"/>
    <s v="3438810 - SERVICIO DE PERSONAL ESTATUTARIO"/>
    <s v="TENERIFE"/>
    <n v="23087"/>
    <s v="TITULADO SUPERIOR"/>
    <x v="4"/>
    <n v="1125"/>
    <s v="1125 - TITULADO SUPERIOR"/>
    <x v="2"/>
    <s v="Las propias de su categoría profesional. Seguimiento del Capítulo I"/>
    <s v="600 - LICENCIADO EN ECONOMICAS O EMPRESARIALES"/>
  </r>
  <r>
    <x v="2"/>
    <s v="434940 - DIRECCION GENERAL DE SALUD PUBLICA"/>
    <s v="475340 - SRV./REG.JURIDICO, REG. Y SANCIONES"/>
    <s v="TENERIFE"/>
    <n v="17158"/>
    <s v="ADMINISTRATIVO"/>
    <x v="17"/>
    <n v="4005"/>
    <s v="4005 - ADMINISTRATIVO"/>
    <x v="4"/>
    <s v="Tramitacion y coordinacion de los asuntos de personal"/>
    <n v="0"/>
  </r>
  <r>
    <x v="0"/>
    <s v="392140 - Secretaría General Técnica"/>
    <s v="38006231 - CEEE HERMANO PEDRO"/>
    <s v="TENERIFE"/>
    <n v="21316"/>
    <s v="AUXILIAR EDUCATIVO"/>
    <x v="40"/>
    <n v="4107"/>
    <s v="4107 - CUIDADOR"/>
    <x v="0"/>
    <s v=" Las propias de su categoría laboral"/>
    <n v="0"/>
  </r>
  <r>
    <x v="1"/>
    <s v="409340 - D.G.DERECHOS SOCIALES E INMIGRACIÓN"/>
    <s v="410740 - CENTRO DE DIA LAS PALMAS"/>
    <s v="GRAN CANARIA"/>
    <n v="18534"/>
    <s v="AUXILIAR DE HOGAR"/>
    <x v="59"/>
    <n v="5055"/>
    <s v="5055 - AUXILIAR HOGAR"/>
    <x v="1"/>
    <s v="Las propias de su categoría laboral"/>
    <n v="0"/>
  </r>
  <r>
    <x v="0"/>
    <s v="392140 - Secretaría General Técnica"/>
    <s v="3407410 - CENTROS NO CODIFICADOS"/>
    <s v="LA PALMA"/>
    <n v="10174810"/>
    <s v="AUXILIAR DE SERVICIOS COMPLEMENTARIOS"/>
    <x v="0"/>
    <n v="5093"/>
    <s v="5093 - AUXILIAR DE SERVICIOS COMPLEMENTARIOS"/>
    <x v="0"/>
    <s v="Las propias de su categoría laboral"/>
    <n v="0"/>
  </r>
  <r>
    <x v="0"/>
    <s v="392140 - Secretaría General Técnica"/>
    <s v="35007994 - IES GUANARTEME"/>
    <s v="GRAN CANARIA"/>
    <n v="26158"/>
    <s v="LIMPIEZA, COSTURA Y PLANCHA"/>
    <x v="58"/>
    <n v="6062"/>
    <s v="6062 - LIMPIEZA, COSTURA Y PLANCHA"/>
    <x v="1"/>
    <s v=" Las propias de su categoría laboral"/>
    <n v="0"/>
  </r>
  <r>
    <x v="0"/>
    <s v="392140 - Secretaría General Técnica"/>
    <s v="35005419 - CEIP SALVADOR MANRIQUE DE LARA"/>
    <s v="GRAN CANARIA"/>
    <n v="12475"/>
    <s v="AYUDANTE DE COCINA"/>
    <x v="21"/>
    <n v="5115"/>
    <s v="5115 - AYUDANTE COCINA"/>
    <x v="1"/>
    <s v=" Las propias de su categoría laboral"/>
    <n v="0"/>
  </r>
  <r>
    <x v="0"/>
    <s v="392140 - Secretaría General Técnica"/>
    <s v="38999998 - CENTROS NO CODIFICADOS"/>
    <s v="CAC"/>
    <n v="10276010"/>
    <s v="AUXILIAR DE SERVICIOS COMPLEMENTARIOS"/>
    <x v="0"/>
    <n v="5093"/>
    <s v="5093 - AUXILIAR DE SERVICIOS COMPLEMENTARIOS"/>
    <x v="0"/>
    <s v="Las propias de su categoria laboral"/>
    <n v="0"/>
  </r>
  <r>
    <x v="0"/>
    <s v="394640 - D.G.DE ORDENACION,INNOVAC.Y CALIDAD"/>
    <s v="3212110 - EQUIPOS DE ORIENT.EDUCAT.PSICOP.LP"/>
    <s v="GRAN CANARIA"/>
    <n v="27094"/>
    <s v="TITULADO MEDIO"/>
    <x v="9"/>
    <n v="2160"/>
    <s v="2160 - TITULADO MEDIO"/>
    <x v="3"/>
    <s v=" Las propias de su categoría laboral"/>
    <s v="117 - ASISTENTE SOCIAL"/>
  </r>
  <r>
    <x v="0"/>
    <s v="392140 - Secretaría General Técnica"/>
    <s v="35007908 - CEIP PABLO NERUDA"/>
    <s v="FUERTEVENTURA"/>
    <n v="12402"/>
    <s v="AYUDANTE DE COCINA"/>
    <x v="21"/>
    <n v="5115"/>
    <s v="5115 - AYUDANTE COCINA"/>
    <x v="1"/>
    <s v=" Las propias de su categoría laboral"/>
    <n v="0"/>
  </r>
  <r>
    <x v="0"/>
    <s v="394640 - D.G.DE ORDENACION,INNOVAC.Y CALIDAD"/>
    <s v="395340 - EQUIPOS DE ORIENT.EDUC.Y PISCOP.TF."/>
    <s v="TENERIFE"/>
    <n v="27059"/>
    <s v="TITULADO MEDIO"/>
    <x v="9"/>
    <n v="2160"/>
    <s v="2160 - TITULADO MEDIO"/>
    <x v="3"/>
    <s v=" Las propias de su categoría laboral"/>
    <s v="117 - ASISTENTE SOCIAL"/>
  </r>
  <r>
    <x v="0"/>
    <s v="394640 - D.G.DE ORDENACION,INNOVAC.Y CALIDAD"/>
    <s v="395340 - EQUIPOS DE ORIENT.EDUC.Y PISCOP.TF."/>
    <s v="TENERIFE"/>
    <n v="27066"/>
    <s v="TITULADO MEDIO"/>
    <x v="9"/>
    <n v="2160"/>
    <s v="2160 - TITULADO MEDIO"/>
    <x v="3"/>
    <s v=" Las propias de su categoría laboral"/>
    <s v="117 - ASISTENTE SOCIAL"/>
  </r>
  <r>
    <x v="0"/>
    <s v="394640 - D.G.DE ORDENACION,INNOVAC.Y CALIDAD"/>
    <s v="395340 - EQUIPOS DE ORIENT.EDUC.Y PISCOP.TF."/>
    <s v="LA PALMA"/>
    <n v="27070"/>
    <s v="TITULADO MEDIO"/>
    <x v="9"/>
    <n v="2160"/>
    <s v="2160 - TITULADO MEDIO"/>
    <x v="3"/>
    <s v=" Las propias de su categoría laboral"/>
    <s v="117 - ASISTENTE SOCIAL"/>
  </r>
  <r>
    <x v="0"/>
    <s v="394640 - D.G.DE ORDENACION,INNOVAC.Y CALIDAD"/>
    <s v="395340 - EQUIPOS DE ORIENT.EDUC.Y PISCOP.TF."/>
    <s v="TENERIFE"/>
    <n v="27064"/>
    <s v="TITULADO MEDIO"/>
    <x v="9"/>
    <n v="2160"/>
    <s v="2160 - TITULADO MEDIO"/>
    <x v="3"/>
    <s v=" Las propias de su categoría laboral"/>
    <s v="117 - ASISTENTE SOCIAL"/>
  </r>
  <r>
    <x v="0"/>
    <s v="392140 - Secretaría General Técnica"/>
    <s v="38007075 - CEO JUAN XXIII"/>
    <s v="LA PALMA"/>
    <n v="12272"/>
    <s v="COCINERO"/>
    <x v="34"/>
    <n v="4075"/>
    <s v="4075 - COCINERO"/>
    <x v="0"/>
    <s v=" Las propias de su categoría laboral"/>
    <n v="0"/>
  </r>
  <r>
    <x v="0"/>
    <s v="392140 - Secretaría General Técnica"/>
    <s v="38004487 - CEIP SANTA CRUZ CALIFORNIA"/>
    <s v="TENERIFE"/>
    <n v="12319"/>
    <s v="COCINERO"/>
    <x v="34"/>
    <n v="4075"/>
    <s v="4075 - COCINERO"/>
    <x v="0"/>
    <s v=" Las propias de su categoría laboral"/>
    <n v="0"/>
  </r>
  <r>
    <x v="0"/>
    <s v="392140 - Secretaría General Técnica"/>
    <s v="38600033 - RE. HERMANO PEDRO"/>
    <s v="TENERIFE"/>
    <n v="12778"/>
    <s v="AUXILIAR EDUCATIVO"/>
    <x v="40"/>
    <n v="4107"/>
    <s v="4107 - CUIDADOR"/>
    <x v="0"/>
    <s v=" Las propias de su categoría laboral"/>
    <n v="0"/>
  </r>
  <r>
    <x v="0"/>
    <s v="395940 - D.G. DE CENTROS, INFRAEST Y PROMO EDUCAT"/>
    <s v="396340 - UNIDAD TEC.DE CONSTRUCCIONES DE S/C"/>
    <s v="TENERIFE"/>
    <n v="10955810"/>
    <s v="APAREJADOR"/>
    <x v="60"/>
    <n v="2010"/>
    <s v="2010 - APAREJADOR/ARQUITECTO TECNICO"/>
    <x v="3"/>
    <s v="Las propias de su categoría laboral."/>
    <n v="0"/>
  </r>
  <r>
    <x v="0"/>
    <s v="394640 - D.G.DE ORDENACION,INNOVAC.Y CALIDAD"/>
    <s v="395340 - EQUIPOS DE ORIENT.EDUC.Y PISCOP.TF."/>
    <s v="TENERIFE"/>
    <n v="27065"/>
    <s v="TITULADO MEDIO"/>
    <x v="9"/>
    <n v="2160"/>
    <s v="2160 - TITULADO MEDIO"/>
    <x v="3"/>
    <s v=" Las propias de su categoría laboral"/>
    <s v="117 - ASISTENTE SOCIAL"/>
  </r>
  <r>
    <x v="0"/>
    <s v="392140 - Secretaría General Técnica"/>
    <s v="35000321 - IES ZONZAMAS"/>
    <s v="LANZAROTE"/>
    <n v="14897"/>
    <s v="SUBALTERNO"/>
    <x v="6"/>
    <n v="6165"/>
    <s v="6165 - SUBALTERNO"/>
    <x v="1"/>
    <s v=" Las propias de su categoría laboral"/>
    <n v="0"/>
  </r>
  <r>
    <x v="0"/>
    <s v="394640 - D.G.DE ORDENACION,INNOVAC.Y CALIDAD"/>
    <s v="3212110 - EQUIPOS DE ORIENT.EDUCAT.PSICOP.LP"/>
    <s v="GRAN CANARIA"/>
    <n v="27086"/>
    <s v="TITULADO MEDIO"/>
    <x v="9"/>
    <n v="2160"/>
    <s v="2160 - TITULADO MEDIO"/>
    <x v="3"/>
    <s v=" Las propias de su categoría laboral"/>
    <s v="117 - ASISTENTE SOCIAL"/>
  </r>
  <r>
    <x v="0"/>
    <s v="392140 - Secretaría General Técnica"/>
    <s v="38003963 - IES AGUSTIN DE BETHENCOURT"/>
    <s v="TENERIFE"/>
    <n v="14811"/>
    <s v="LIMPIADOR"/>
    <x v="3"/>
    <n v="6060"/>
    <s v="6060 - LIMPIADORA"/>
    <x v="1"/>
    <s v=" Las propias de su categoría laboral"/>
    <n v="0"/>
  </r>
  <r>
    <x v="0"/>
    <s v="392140 - Secretaría General Técnica"/>
    <s v="3407110 - CENTROS NO CODIFICADOS"/>
    <s v="TENERIFE"/>
    <n v="13794"/>
    <s v="AUXILIAR DE SERVICIOS COMPLEMENTARIOS"/>
    <x v="0"/>
    <n v="5093"/>
    <s v="5093 - AUXILIAR DE SERVICIOS COMPLEMENTARIOS"/>
    <x v="0"/>
    <s v=" Las propias de su categoría laboral"/>
    <n v="0"/>
  </r>
  <r>
    <x v="0"/>
    <s v="394640 - D.G.DE ORDENACION,INNOVAC.Y CALIDAD"/>
    <s v="3212110 - EQUIPOS DE ORIENT.EDUCAT.PSICOP.LP"/>
    <s v="GRAN CANARIA"/>
    <n v="27090"/>
    <s v="TITULADO MEDIO"/>
    <x v="9"/>
    <n v="2160"/>
    <s v="2160 - TITULADO MEDIO"/>
    <x v="3"/>
    <s v=" Las propias de su categoría laboral"/>
    <s v="117 - ASISTENTE SOCIAL"/>
  </r>
  <r>
    <x v="0"/>
    <s v="392140 - Secretaría General Técnica"/>
    <s v="35010221 - IES JANDIA"/>
    <s v="FUERTEVENTURA"/>
    <n v="26116"/>
    <s v="AUXILIAR"/>
    <x v="5"/>
    <n v="5015"/>
    <s v="5015 - AUXILIAR ADMINISTRATIVO"/>
    <x v="0"/>
    <s v=" Las propias de su categoría laboral"/>
    <n v="0"/>
  </r>
  <r>
    <x v="0"/>
    <s v="394640 - D.G.DE ORDENACION,INNOVAC.Y CALIDAD"/>
    <s v="3212110 - EQUIPOS DE ORIENT.EDUCAT.PSICOP.LP"/>
    <s v="GRAN CANARIA"/>
    <n v="27091"/>
    <s v="TITULADO MEDIO"/>
    <x v="9"/>
    <n v="2160"/>
    <s v="2160 - TITULADO MEDIO"/>
    <x v="3"/>
    <s v=" Las propias de su categoría laboral"/>
    <s v="117 - ASISTENTE SOCIAL"/>
  </r>
  <r>
    <x v="3"/>
    <s v="460040 - DIREC. GRAL. RELACIONES ADMON JUSTICIA"/>
    <s v="460940 - SRV.RR.HH.:APOYO A ORGANOS JUDICIAL"/>
    <s v="TENERIFE"/>
    <n v="12303210"/>
    <s v="TITULADO SUPERIOR"/>
    <x v="4"/>
    <n v="1125"/>
    <s v="1125 - TITULADO SUPERIOR"/>
    <x v="2"/>
    <s v="Funciones propias de archivo en la Administración de Justicia. Las propias de la categoría."/>
    <s v="693 - LICENCIADO/A GEOGRAFIA E HISTORIA"/>
  </r>
  <r>
    <x v="0"/>
    <s v="394640 - D.G.DE ORDENACION,INNOVAC.Y CALIDAD"/>
    <s v="3212110 - EQUIPOS DE ORIENT.EDUCAT.PSICOP.LP"/>
    <s v="GRAN CANARIA"/>
    <n v="27093"/>
    <s v="TITULADO MEDIO"/>
    <x v="9"/>
    <n v="2160"/>
    <s v="2160 - TITULADO MEDIO"/>
    <x v="3"/>
    <s v=" Las propias de su categoría laboral"/>
    <s v="117 - ASISTENTE SOCIAL"/>
  </r>
  <r>
    <x v="0"/>
    <s v="392140 - Secretaría General Técnica"/>
    <s v="38999998 - CENTROS NO CODIFICADOS"/>
    <s v="CAC"/>
    <n v="10281910"/>
    <s v="AUXILIAR DE SERVICIOS COMPLEMENTARIOS"/>
    <x v="0"/>
    <n v="5093"/>
    <s v="5093 - AUXILIAR DE SERVICIOS COMPLEMENTARIOS"/>
    <x v="0"/>
    <s v="Las propias de su categoria laboral"/>
    <n v="0"/>
  </r>
  <r>
    <x v="0"/>
    <s v="392140 - Secretaría General Técnica"/>
    <s v="38999998 - CENTROS NO CODIFICADOS"/>
    <s v="CAC"/>
    <n v="10283010"/>
    <s v="AUXILIAR DE SERVICIOS COMPLEMENTARIOS"/>
    <x v="0"/>
    <n v="5093"/>
    <s v="5093 - AUXILIAR DE SERVICIOS COMPLEMENTARIOS"/>
    <x v="0"/>
    <s v="Las propias de su categoria laboral"/>
    <n v="0"/>
  </r>
  <r>
    <x v="0"/>
    <s v="394640 - D.G.DE ORDENACION,INNOVAC.Y CALIDAD"/>
    <s v="3212110 - EQUIPOS DE ORIENT.EDUCAT.PSICOP.LP"/>
    <s v="GRAN CANARIA"/>
    <n v="27089"/>
    <s v="TITULADO MEDIO"/>
    <x v="9"/>
    <n v="2160"/>
    <s v="2160 - TITULADO MEDIO"/>
    <x v="3"/>
    <s v=" Las propias de su categoría laboral"/>
    <s v="117 - ASISTENTE SOCIAL"/>
  </r>
  <r>
    <x v="10"/>
    <s v="467140 - VICEC.LUCHA CONTRA CAMBI CLIMÁTICO"/>
    <s v="468740 - SRV. CAMBIO CLIMÁTICO E INFOR. AMBIENTAL"/>
    <s v="GRAN CANARIA"/>
    <n v="11035610"/>
    <s v="TITULADO SUPERIOR"/>
    <x v="4"/>
    <n v="1125"/>
    <s v="1125 - TITULADO SUPERIOR"/>
    <x v="2"/>
    <s v="-Apoyo técnico en las funciones del Servicio. -Coordinación del Centro de Información Ambiental de Canarias (CIMAC) y sus relaciones con la Oficina Canaria de Información y Atención Ciudadana. -Propuesta y coordinación de actuaciones para la coordinación de la política de publicaciones, material divulgativo y fondos documentales de la Viceconsejería de Medio Ambiente.  -Las que además se establezcan según su categoría profesional en el convenio colectivo. "/>
    <s v="218 - LICENCIADO EN HISTORIA"/>
  </r>
  <r>
    <x v="0"/>
    <s v="392140 - Secretaría General Técnica"/>
    <s v="38999998 - CENTROS NO CODIFICADOS"/>
    <s v="CAC"/>
    <n v="14936"/>
    <s v="SUBALTERNO"/>
    <x v="6"/>
    <n v="6165"/>
    <s v="6165 - SUBALTERNO"/>
    <x v="1"/>
    <s v=" Las propias de su categoría laboral"/>
    <n v="0"/>
  </r>
  <r>
    <x v="0"/>
    <s v="392140 - Secretaría General Técnica"/>
    <s v="38999998 - CENTROS NO CODIFICADOS"/>
    <s v="CAC"/>
    <n v="10277510"/>
    <s v="AUXILIAR DE SERVICIOS COMPLEMENTARIOS"/>
    <x v="0"/>
    <n v="5093"/>
    <s v="5093 - AUXILIAR DE SERVICIOS COMPLEMENTARIOS"/>
    <x v="0"/>
    <s v="Las propias de su categoria laboral"/>
    <n v="0"/>
  </r>
  <r>
    <x v="12"/>
    <s v="338040 - INTERVENCIÓN GENERAL"/>
    <s v="338640 - SERV.AUDIT.PÚBLICA Y CONTRL.SUBVENCIONES"/>
    <s v="GRAN CANARIA"/>
    <n v="12376910"/>
    <s v="TITULADO SUPERIOR"/>
    <x v="4"/>
    <n v="1125"/>
    <s v="1125 - TITULADO SUPERIOR"/>
    <x v="2"/>
    <s v="Las propias en materia de auditoría así como las que establece el convenio en vigor y las exigidas por las disposiciones legales y reglamentarias."/>
    <s v="500 - LICENCIADO/A EN ADMINISTRACIÓN Y DIRECCIÓN DE EMPRESAS|603 - LCDO.DERECHO, ECONOMICAS O EMPRESARIALES"/>
  </r>
  <r>
    <x v="0"/>
    <s v="392140 - Secretaría General Técnica"/>
    <s v="38999998 - CENTROS NO CODIFICADOS"/>
    <s v="CAC"/>
    <n v="10275410"/>
    <s v="AUXILIAR DE SERVICIOS COMPLEMENTARIOS"/>
    <x v="0"/>
    <n v="5093"/>
    <s v="5093 - AUXILIAR DE SERVICIOS COMPLEMENTARIOS"/>
    <x v="0"/>
    <s v="Las propias de su categoria laboral"/>
    <n v="0"/>
  </r>
  <r>
    <x v="0"/>
    <s v="392140 - Secretaría General Técnica"/>
    <s v="38999998 - CENTROS NO CODIFICADOS"/>
    <s v="CAC"/>
    <n v="10282410"/>
    <s v="AUXILIAR DE SERVICIOS COMPLEMENTARIOS"/>
    <x v="0"/>
    <n v="5093"/>
    <s v="5093 - AUXILIAR DE SERVICIOS COMPLEMENTARIOS"/>
    <x v="0"/>
    <s v="Las propias de su categoria laboral"/>
    <n v="0"/>
  </r>
  <r>
    <x v="1"/>
    <s v="3449610 - DIRECCIÓN GENERAL PROTEC.INFAN Y FAMILIA"/>
    <s v="474040 - ESCUELA INFANTIL S.M. DE GUIA"/>
    <s v="GRAN CANARIA"/>
    <n v="18360"/>
    <s v="CAMARERA-LIMPIADORA"/>
    <x v="2"/>
    <n v="5156"/>
    <s v="5156 - CAMARERA-LIMPIADORA"/>
    <x v="1"/>
    <s v="Las propias de su categoría laboral"/>
    <n v="0"/>
  </r>
  <r>
    <x v="9"/>
    <s v="386640 - DIREC.GRAL.DE ORDEN. Y  PROMOCION TURIST"/>
    <s v="387940 - SERVICIO DE INSPECCION Y SANCIONES"/>
    <s v="TENERIFE"/>
    <n v="11024610"/>
    <s v="TITULADO SUPERIOR"/>
    <x v="4"/>
    <n v="1125"/>
    <s v="1125 - TITULADO SUPERIOR"/>
    <x v="2"/>
    <s v="APOYO JURÍDICO EN LAS FUNCIONES DEL SERVICIO. ELABORACIÓN DE INFORMES DE RECURSOS Y TRAMITACIÓN DE EXPEDIENTES SANCIONADORES. LAS PROPIAS DE LA CATEGORÍA LABORAL DEFINIDAS EN EL CONVENIO COLECTIVO"/>
    <s v="200 - LICENCIADO/A EN DERECHO"/>
  </r>
  <r>
    <x v="8"/>
    <s v="358340 - DIRECCIÓN GENERAL DE AGRICULTURA"/>
    <s v="470040 - SERVICIO DE CAPACITACION AGRARIA"/>
    <s v="TENERIFE"/>
    <n v="18950"/>
    <s v="PEON AGRARIO"/>
    <x v="42"/>
    <n v="6110"/>
    <s v="6110 - PEON AGRARIO"/>
    <x v="1"/>
    <s v="Las propias de su categoría según Convenio Colectivo."/>
    <n v="0"/>
  </r>
  <r>
    <x v="11"/>
    <s v="353240 - VICEC. DE INFRAESTRUCTURAS Y TRANSPORTES"/>
    <s v="353640 - SRV. LABORATORIOS Y CALIDAD CONSTRUCCIÓN"/>
    <s v="TENERIFE"/>
    <n v="9065"/>
    <s v="TITULADO MEDIO"/>
    <x v="9"/>
    <n v="2160"/>
    <s v="2160 - TITULADO MEDIO"/>
    <x v="3"/>
    <s v="-Apoyo técnico en las funciones del área de laboratorio y calidad de la construcción -Las que además se establezcan según la categoría profesional en el Convenio Colectivo"/>
    <s v="501 - ARQUITECTO TECNICO"/>
  </r>
  <r>
    <x v="9"/>
    <s v="3451810 - SECRETARÍA GENERAL TÉCNICA"/>
    <s v="3451910 - UNIDAD DE APOYO A LA SGT"/>
    <s v="GRAN CANARIA"/>
    <n v="11024410"/>
    <s v="TITULADO SUPERIOR"/>
    <x v="4"/>
    <n v="1125"/>
    <s v="1125 - TITULADO SUPERIOR"/>
    <x v="2"/>
    <s v="Apoyo jurídico en las funciones del servicio. Estudio y elaboración de normativa.  Las propias de la categoría laboral definidas en el Convenio Colectivo"/>
    <s v="200 - LICENCIADO/A EN DERECHO"/>
  </r>
  <r>
    <x v="0"/>
    <s v="392140 - Secretaría General Técnica"/>
    <s v="38999998 - CENTROS NO CODIFICADOS"/>
    <s v="CAC"/>
    <n v="10282510"/>
    <s v="AUXILIAR DE SERVICIOS COMPLEMENTARIOS"/>
    <x v="0"/>
    <n v="5093"/>
    <s v="5093 - AUXILIAR DE SERVICIOS COMPLEMENTARIOS"/>
    <x v="0"/>
    <s v="Las propias de su categoria laboral"/>
    <n v="0"/>
  </r>
  <r>
    <x v="2"/>
    <s v="433640 - DIRECCION DEL SERV.CANARIO DE SALUD"/>
    <s v="433940 - CENTRAL DE INSPECCIÓN Y CONCIERTOS"/>
    <s v="TENERIFE"/>
    <n v="17161"/>
    <s v="AUXILIAR ADMINISTRATIVO"/>
    <x v="5"/>
    <n v="5015"/>
    <s v="5015 - AUXILIAR ADMINISTRATIVO"/>
    <x v="0"/>
    <s v="Las propias de su categoria profesional"/>
    <n v="0"/>
  </r>
  <r>
    <x v="4"/>
    <s v="419840 - SERVICIO CANARIO DE EMPLEO"/>
    <s v="422640 -  OFICINA  EMPLEO LA LAGUNA"/>
    <s v="TENERIFE"/>
    <n v="11547410"/>
    <s v="TITULADOS SUPERIORES"/>
    <x v="4"/>
    <n v="1125"/>
    <s v="1125 - TITULADO SUPERIOR"/>
    <x v="2"/>
    <m/>
    <n v="0"/>
  </r>
  <r>
    <x v="12"/>
    <s v="341340 - DIREC.GRAL.PLANIFICACION Y PRESUP."/>
    <s v="3402710 - SERVICIO DE CONTROL DEL ÓRGANO INTERMEDI"/>
    <s v="GRAN CANARIA"/>
    <n v="12375610"/>
    <s v="TITULADO SUPERIOR"/>
    <x v="4"/>
    <n v="1125"/>
    <e v="#N/A"/>
    <x v="2"/>
    <s v="Las que establece el convenio en vigor y las exigidas por las disposiciones legles y reglamentarias."/>
    <e v="#N/A"/>
  </r>
  <r>
    <x v="0"/>
    <s v="392140 - Secretaría General Técnica"/>
    <s v="3407810 - CENTROS NO CODIFICADOS"/>
    <s v="GRAN CANARIA"/>
    <n v="14841"/>
    <s v="LIMPIADOR"/>
    <x v="3"/>
    <n v="6060"/>
    <s v="6060 - LIMPIADORA"/>
    <x v="1"/>
    <s v="Las propias de su categoria laboral"/>
    <n v="0"/>
  </r>
  <r>
    <x v="0"/>
    <s v="392140 - Secretaría General Técnica"/>
    <s v="35007374 - CPM LAS PALMAS DE GRAN CANARIA"/>
    <s v="GRAN CANARIA"/>
    <n v="25085"/>
    <s v="SUBALTERNO"/>
    <x v="6"/>
    <n v="6165"/>
    <s v="6165 - SUBALTERNO"/>
    <x v="1"/>
    <s v=" Las propias de su categoría laboral"/>
    <n v="0"/>
  </r>
  <r>
    <x v="0"/>
    <s v="392140 - Secretaría General Técnica"/>
    <s v="35002923 - IES ISABEL DE ESPAÑA"/>
    <s v="GRAN CANARIA"/>
    <n v="14907"/>
    <s v="SUBALTERNO"/>
    <x v="6"/>
    <n v="6165"/>
    <s v="6165 - SUBALTERNO"/>
    <x v="1"/>
    <s v=" Las propias de su categoría laboral"/>
    <n v="0"/>
  </r>
  <r>
    <x v="10"/>
    <s v="467140 - VICEC.LUCHA CONTRA CAMBI CLIMÁTICO"/>
    <s v="3381510 - SRV. ECONÓMICO-ADMINISTRATIVO"/>
    <s v="GRAN CANARIA"/>
    <n v="12596210"/>
    <s v="TITULADO SUPERIOR"/>
    <x v="4"/>
    <n v="1125"/>
    <s v="1125 - TITULADO SUPERIOR"/>
    <x v="2"/>
    <s v="-Apoyo económico-administrativo en las funciones de la Sección -Las que además se establezcan según la categoría profesional en el Convenio Colectivo"/>
    <s v="TIT042 - LICENCIADO/A EN CIENCIAS ECONOMICAS Y EMPRESARIALES"/>
  </r>
  <r>
    <x v="0"/>
    <s v="392140 - Secretaría General Técnica"/>
    <s v="35008411 - IES EL CALERO"/>
    <s v="GRAN CANARIA"/>
    <n v="25106"/>
    <s v="AUXILIAR"/>
    <x v="5"/>
    <n v="5015"/>
    <s v="5015 - AUXILIAR ADMINISTRATIVO"/>
    <x v="0"/>
    <s v=" Las propias de su categoría laboral"/>
    <n v="0"/>
  </r>
  <r>
    <x v="4"/>
    <s v="419840 - SERVICIO CANARIO DE EMPLEO"/>
    <s v="424540 -  OFICINA  EMPLEO TELDE"/>
    <s v="GRAN CANARIA"/>
    <n v="11704810"/>
    <s v="TITULADOS SUPERIORES"/>
    <x v="4"/>
    <n v="1125"/>
    <s v="1125 - TITULADO SUPERIOR"/>
    <x v="2"/>
    <m/>
    <n v="0"/>
  </r>
  <r>
    <x v="1"/>
    <s v="3449610 - DIRECCIÓN GENERAL PROTEC.INFAN Y FAMILIA"/>
    <s v="473340 - ESCUELA INFANTIL AÑAZA"/>
    <s v="TENERIFE"/>
    <n v="17776"/>
    <s v="EDUCADOR INFANTIL"/>
    <x v="28"/>
    <n v="3082"/>
    <s v="3082 - EDUCADOR INFANTIL"/>
    <x v="4"/>
    <s v="Las propias de su categoría laboral"/>
    <n v="0"/>
  </r>
  <r>
    <x v="4"/>
    <s v="419840 - SERVICIO CANARIO DE EMPLEO"/>
    <s v="423840 -  OFICINA  EMPLEO  SAN SEBASTIAN GOMERA"/>
    <s v="LA GOMERA"/>
    <n v="11197210"/>
    <s v="TITULADO SUPERIOR"/>
    <x v="4"/>
    <n v="1125"/>
    <s v="1125 - TITULADO SUPERIOR"/>
    <x v="2"/>
    <m/>
    <n v="0"/>
  </r>
  <r>
    <x v="0"/>
    <s v="392140 - Secretaría General Técnica"/>
    <s v="35009140 - CEIP LA LAJITA"/>
    <s v="FUERTEVENTURA"/>
    <n v="12607"/>
    <s v="AYUDANTE DE COCINA"/>
    <x v="21"/>
    <n v="5115"/>
    <s v="5115 - AYUDANTE COCINA"/>
    <x v="1"/>
    <s v=" Las propias de su categoría laboral"/>
    <n v="0"/>
  </r>
  <r>
    <x v="0"/>
    <s v="392140 - Secretaría General Técnica"/>
    <s v="38008651 - CEIP PRINCESA ARECIDA"/>
    <s v="LA PALMA"/>
    <n v="12627"/>
    <s v="AYUDANTE DE COCINA"/>
    <x v="21"/>
    <n v="5115"/>
    <s v="5115 - AYUDANTE COCINA"/>
    <x v="1"/>
    <s v=" Las propias de su categoría laboral"/>
    <n v="0"/>
  </r>
  <r>
    <x v="0"/>
    <s v="392140 - Secretaría General Técnica"/>
    <s v="38999998 - CENTROS NO CODIFICADOS"/>
    <s v="CAC"/>
    <n v="24490"/>
    <s v="SUBALTERNO"/>
    <x v="6"/>
    <n v="6165"/>
    <s v="6165 - SUBALTERNO"/>
    <x v="1"/>
    <s v=" Las propias de su categoría laboral"/>
    <n v="0"/>
  </r>
  <r>
    <x v="0"/>
    <s v="392140 - Secretaría General Técnica"/>
    <s v="38002831 - IES CANARIAS CABRERA PINTO"/>
    <s v="TENERIFE"/>
    <n v="25108"/>
    <s v="SUBALTERNO"/>
    <x v="6"/>
    <n v="6165"/>
    <s v="6165 - SUBALTERNO"/>
    <x v="1"/>
    <s v=" Las propias de su categoría laboral"/>
    <n v="0"/>
  </r>
  <r>
    <x v="0"/>
    <s v="392140 - Secretaría General Técnica"/>
    <s v="38004487 - CEIP SANTA CRUZ CALIFORNIA"/>
    <s v="TENERIFE"/>
    <n v="12910"/>
    <s v="AUXILIAR DE SERVICIOS COMPLEMENTARIOS"/>
    <x v="0"/>
    <n v="5093"/>
    <s v="5093 - AUXILIAR DE SERVICIOS COMPLEMENTARIOS"/>
    <x v="0"/>
    <s v=" Las propias de su categoría laboral"/>
    <n v="0"/>
  </r>
  <r>
    <x v="0"/>
    <s v="392140 - Secretaría General Técnica"/>
    <s v="38006231 - CEEE HERMANO PEDRO"/>
    <s v="TENERIFE"/>
    <n v="13882"/>
    <s v="AUXILIAR EDUCATIVO"/>
    <x v="40"/>
    <n v="4107"/>
    <s v="4107 - CUIDADOR"/>
    <x v="0"/>
    <s v=" Las propias de su categoría laboral"/>
    <n v="0"/>
  </r>
  <r>
    <x v="1"/>
    <s v="3449410 - DIRECCIÓN GENERAL DEPENDENCIA Y DISCAPAC"/>
    <s v="406540 - CENTRO SERVICIOS SOCIALES GOMERA"/>
    <s v="LA GOMERA"/>
    <n v="18164"/>
    <s v="TITULADO/A SUPERIOR"/>
    <x v="4"/>
    <n v="1125"/>
    <s v="1125 - TITULADO SUPERIOR"/>
    <x v="2"/>
    <s v="Las propias de su categoría laboral."/>
    <s v="200 - LICENCIADO/A EN DERECHO"/>
  </r>
  <r>
    <x v="1"/>
    <s v="3449610 - DIRECCIÓN GENERAL PROTEC.INFAN Y FAMILIA"/>
    <s v="413640 - SRV. PROGRAM. PREVENC. Y PROTEC. MENORES"/>
    <s v="TENERIFE"/>
    <n v="23765"/>
    <s v="ASISTENTE SOCIAL"/>
    <x v="27"/>
    <n v="2015"/>
    <s v="2015 - ASISTENTE SOCIAL"/>
    <x v="3"/>
    <m/>
    <n v="0"/>
  </r>
  <r>
    <x v="1"/>
    <s v="3449610 - DIRECCIÓN GENERAL PROTEC.INFAN Y FAMILIA"/>
    <s v="473540 - ESCUELA INFANTIL NIÑO JESUS"/>
    <s v="TENERIFE"/>
    <n v="17742"/>
    <s v="CAMARERO/A-LIMPIADOR/A"/>
    <x v="2"/>
    <n v="5156"/>
    <s v="5156 - CAMARERA-LIMPIADORA"/>
    <x v="1"/>
    <s v="Las propias de su categoría laboral"/>
    <n v="0"/>
  </r>
  <r>
    <x v="0"/>
    <s v="394640 - D.G.DE ORDENACION,INNOVAC.Y CALIDAD"/>
    <s v="3389510 - C.PROFES. LA LAGUNA"/>
    <s v="TENERIFE"/>
    <n v="26084"/>
    <s v="SUBALTERNO"/>
    <x v="6"/>
    <n v="6165"/>
    <s v="6165 - SUBALTERNO"/>
    <x v="1"/>
    <s v=" Las propias de su categoría laboral"/>
    <n v="0"/>
  </r>
  <r>
    <x v="3"/>
    <s v="460040 - DIREC. GRAL. RELACIONES ADMON JUSTICIA"/>
    <s v="460940 - SRV.RR.HH.:APOYO A ORGANOS JUDICIAL"/>
    <s v="GRAN CANARIA"/>
    <n v="24962"/>
    <s v="PERSONAL SERVICIO"/>
    <x v="61"/>
    <n v="6138"/>
    <s v="6138 - PERSONAL SERVICIO"/>
    <x v="1"/>
    <s v="Las propias de la categoria. Limpieza edificios judiciales, tanto de locales, dependencias, escaleras, pasillo, servicios, así como de mobiliarios, etc., exceptuándose aquellos trabajos que supongan un peligro para su integridad física. Juzgado de Paz. Sta. Lucia."/>
    <n v="0"/>
  </r>
  <r>
    <x v="0"/>
    <s v="392140 - Secretaría General Técnica"/>
    <s v="35009413 - CEIP LOS QUINTANA"/>
    <s v="GRAN CANARIA"/>
    <n v="12665"/>
    <s v="AYUDANTE DE COCINA"/>
    <x v="21"/>
    <n v="5115"/>
    <s v="5115 - AYUDANTE COCINA"/>
    <x v="1"/>
    <s v=" Las propias de su categoría laboral"/>
    <n v="0"/>
  </r>
  <r>
    <x v="0"/>
    <s v="392140 - Secretaría General Técnica"/>
    <s v="35008652 - CEEE MARENTE"/>
    <s v="GRAN CANARIA"/>
    <n v="12732"/>
    <s v="AUXILIAR EDUCATIVO"/>
    <x v="40"/>
    <n v="4107"/>
    <s v="4107 - CUIDADOR"/>
    <x v="0"/>
    <s v=" Las propias de su categoría laboral"/>
    <n v="0"/>
  </r>
  <r>
    <x v="3"/>
    <s v="335040 - DIREC.GRAL.DE SEGURIDAD Y EMERGENCI"/>
    <s v="335340 - SERVICIO DE ASUNTOS GENERALES"/>
    <s v="GRAN CANARIA"/>
    <n v="24845"/>
    <s v="AUXILIAR ADMINISTRATIVO."/>
    <x v="5"/>
    <n v="5015"/>
    <s v="5015 - AUXILIAR ADMINISTRATIVO"/>
    <x v="0"/>
    <s v="Las propias de la categoria."/>
    <n v="0"/>
  </r>
  <r>
    <x v="0"/>
    <s v="392140 - Secretaría General Técnica"/>
    <s v="35007064 - IES TÁMARA"/>
    <s v="GRAN CANARIA"/>
    <n v="26097"/>
    <s v="SUBALTERNO"/>
    <x v="6"/>
    <n v="6165"/>
    <s v="6165 - SUBALTERNO"/>
    <x v="1"/>
    <s v=" Las propias de su categoría laboral"/>
    <n v="0"/>
  </r>
  <r>
    <x v="0"/>
    <s v="392140 - Secretaría General Técnica"/>
    <s v="35003733 - CEO PANCHO GUERRA"/>
    <s v="GRAN CANARIA"/>
    <n v="13634"/>
    <s v="AUXILIAR DE SERVICIOS COMPLEMENTARIOS"/>
    <x v="0"/>
    <n v="5093"/>
    <s v="5093 - AUXILIAR DE SERVICIOS COMPLEMENTARIOS"/>
    <x v="0"/>
    <s v=" Las propias de su categoría laboral"/>
    <n v="0"/>
  </r>
  <r>
    <x v="0"/>
    <s v="392140 - Secretaría General Técnica"/>
    <s v="35010105 - IES ARGUINEGUIN"/>
    <s v="GRAN CANARIA"/>
    <n v="23193"/>
    <s v="AUXILIAR"/>
    <x v="5"/>
    <n v="5015"/>
    <s v="5015 - AUXILIAR ADMINISTRATIVO"/>
    <x v="0"/>
    <s v=" Las propias de su categoría laboral"/>
    <n v="0"/>
  </r>
  <r>
    <x v="0"/>
    <s v="392140 - Secretaría General Técnica"/>
    <s v="35000835 - CEO MOGAN"/>
    <s v="GRAN CANARIA"/>
    <n v="26167"/>
    <s v="AUXILIAR"/>
    <x v="5"/>
    <n v="5015"/>
    <s v="5015 - AUXILIAR ADMINISTRATIVO"/>
    <x v="0"/>
    <s v=" Las propias de su categoría laboral"/>
    <n v="0"/>
  </r>
  <r>
    <x v="0"/>
    <s v="392140 - Secretaría General Técnica"/>
    <s v="35006655 - CEIP POETA MONTIANO PLACERES"/>
    <s v="GRAN CANARIA"/>
    <n v="14457"/>
    <s v="AUXILIAR"/>
    <x v="5"/>
    <n v="5015"/>
    <s v="5015 - AUXILIAR ADMINISTRATIVO"/>
    <x v="0"/>
    <s v=" Las propias de su categoría laboral"/>
    <n v="0"/>
  </r>
  <r>
    <x v="0"/>
    <s v="392140 - Secretaría General Técnica"/>
    <s v="35003034 - EA DE GRAN CANARIA"/>
    <s v="GRAN CANARIA"/>
    <n v="25096"/>
    <s v="SUBALTERNO"/>
    <x v="6"/>
    <n v="6165"/>
    <s v="6165 - SUBALTERNO"/>
    <x v="1"/>
    <s v=" Las propias de su categoría laboral"/>
    <n v="0"/>
  </r>
  <r>
    <x v="4"/>
    <s v="419840 - SERVICIO CANARIO DE EMPLEO"/>
    <s v="424340 -  OFICINA  EMPLEO  ARUCAS"/>
    <s v="GRAN CANARIA"/>
    <n v="4063510"/>
    <s v="TITULADO SUPERIOR"/>
    <x v="4"/>
    <n v="1125"/>
    <s v="1125 - TITULADO SUPERIOR"/>
    <x v="2"/>
    <m/>
    <n v="0"/>
  </r>
  <r>
    <x v="3"/>
    <s v="460040 - DIREC. GRAL. RELACIONES ADMON JUSTICIA"/>
    <s v="460840 - SERV.RR.HH.APOYO ORG.JUD.(EQUI.TEC)"/>
    <s v="GRAN CANARIA"/>
    <n v="26570"/>
    <s v="TITULADO SUPERIOR(PSICOLOGO)"/>
    <x v="8"/>
    <n v="1090"/>
    <s v="1090 - PSICOLOGO"/>
    <x v="2"/>
    <s v="Las propias de la categoria, bajo la coordinación de la Dirección del Instituto de Medicina Legal de Las Palmas. Asesoramiento técnico en los Tribunales, Juzgados, Fiscalías y órganos técnicos en materia de su disciplina profesional, su actuación se refiere a la exploración, evaluación y diagnóstico de las relaciones y pautas de interacción, aspectos de la personalidad, inteligencia, aptitudes, actitudes y otros aspectos de esta especialidad de las personas implicadas en los procesos judiciales de quien se solicite el correspondiente informe psicológico por los respectivos responsables de los órganos citados, así como la colaboración con los restantes miembros de los equipos técnicos para el desarrollo de las citadas funciones. 1ª Inst. Familia."/>
    <s v="217 - LICENCIADO/A EN PSICOLOGIA"/>
  </r>
  <r>
    <x v="0"/>
    <s v="392140 - Secretaría General Técnica"/>
    <s v="38005297 - IES VIRGEN DE CANDELARIA"/>
    <s v="TENERIFE"/>
    <n v="26106"/>
    <s v="SUBALTERNO"/>
    <x v="6"/>
    <n v="6165"/>
    <s v="6165 - SUBALTERNO"/>
    <x v="1"/>
    <s v=" Las propias de su categoría laboral"/>
    <n v="0"/>
  </r>
  <r>
    <x v="4"/>
    <s v="419840 - SERVICIO CANARIO DE EMPLEO"/>
    <s v="422140 - SERVICIO DE EMPLEO I"/>
    <s v="GRAN CANARIA"/>
    <n v="11546310"/>
    <s v="TITULADOS MEDIOS"/>
    <x v="9"/>
    <n v="2160"/>
    <s v="2160 - TITULADO MEDIO"/>
    <x v="3"/>
    <m/>
    <n v="0"/>
  </r>
  <r>
    <x v="4"/>
    <s v="419840 - SERVICIO CANARIO DE EMPLEO"/>
    <s v="422140 - SERVICIO DE EMPLEO I"/>
    <s v="GRAN CANARIA"/>
    <n v="11546410"/>
    <s v="TITULADOS SUPERIORES"/>
    <x v="4"/>
    <n v="1125"/>
    <s v="1125 - TITULADO SUPERIOR"/>
    <x v="2"/>
    <m/>
    <n v="0"/>
  </r>
  <r>
    <x v="4"/>
    <s v="419840 - SERVICIO CANARIO DE EMPLEO"/>
    <s v="422140 - SERVICIO DE EMPLEO I"/>
    <s v="GRAN CANARIA"/>
    <n v="11546310"/>
    <s v="TITULADOS MEDIOS"/>
    <x v="9"/>
    <n v="2160"/>
    <s v="2160 - TITULADO MEDIO"/>
    <x v="3"/>
    <m/>
    <n v="0"/>
  </r>
  <r>
    <x v="0"/>
    <s v="392140 - Secretaría General Técnica"/>
    <s v="38004177 - CEO LA PARED"/>
    <s v="TENERIFE"/>
    <n v="14622"/>
    <s v="AUXILIAR"/>
    <x v="5"/>
    <n v="5015"/>
    <s v="5015 - AUXILIAR ADMINISTRATIVO"/>
    <x v="0"/>
    <s v=" Las propias de su categoría laboral"/>
    <n v="0"/>
  </r>
  <r>
    <x v="4"/>
    <s v="419840 - SERVICIO CANARIO DE EMPLEO"/>
    <s v="422940 -  OFICINA  EMPLEO LA OROTAVA"/>
    <s v="TENERIFE"/>
    <n v="11547510"/>
    <s v="TITULADOS SUPERIORES"/>
    <x v="4"/>
    <n v="1125"/>
    <s v="1125 - TITULADO SUPERIOR"/>
    <x v="2"/>
    <m/>
    <n v="0"/>
  </r>
  <r>
    <x v="1"/>
    <s v="3449610 - DIRECCIÓN GENERAL PROTEC.INFAN Y FAMILIA"/>
    <s v="473040 - SERVICIO DE JUSTICIA JUVENIL"/>
    <s v="TENERIFE"/>
    <n v="26702"/>
    <s v="ASISTENTE SOCIAL"/>
    <x v="27"/>
    <n v="2015"/>
    <s v="2015 - ASISTENTE SOCIAL"/>
    <x v="3"/>
    <s v="Las propias de su categoría laboral."/>
    <n v="0"/>
  </r>
  <r>
    <x v="2"/>
    <s v="438640 - DIRECCION DE AREA DEL HIERRO"/>
    <s v="438740 - UNIDAD DE APOYO (AREA EL HIERRO)"/>
    <s v="EL HIERRO"/>
    <n v="16794"/>
    <s v="TECNICO ESPECIALISTA"/>
    <x v="31"/>
    <s v="3U00"/>
    <s v="3U00 - TECNICO ESPECIALISTA"/>
    <x v="4"/>
    <s v="Las propias de su categoria profesional"/>
    <n v="0"/>
  </r>
  <r>
    <x v="2"/>
    <s v="434940 - DIRECCION GENERAL DE SALUD PUBLICA"/>
    <s v="435140 - SEGURIDAD ALIMENTARIA"/>
    <s v="TENERIFE"/>
    <n v="17433"/>
    <s v="ADMINISTRATIVO"/>
    <x v="17"/>
    <n v="4005"/>
    <s v="4005 - ADMINISTRATIVO"/>
    <x v="4"/>
    <s v="Las propias de su categoria profesional"/>
    <n v="0"/>
  </r>
  <r>
    <x v="1"/>
    <s v="3449610 - DIRECCIÓN GENERAL PROTEC.INFAN Y FAMILIA"/>
    <s v="473240 - ESCUELA INFANTIL LA ASUNCION"/>
    <s v="TENERIFE"/>
    <n v="17688"/>
    <s v="EDUCADOR INFANTIL"/>
    <x v="28"/>
    <n v="3082"/>
    <s v="3082 - EDUCADOR INFANTIL"/>
    <x v="4"/>
    <s v="Las propias de su categoría laboral"/>
    <n v="0"/>
  </r>
  <r>
    <x v="4"/>
    <s v="419840 - SERVICIO CANARIO DE EMPLEO"/>
    <s v="422440 -  OFICINA  EMPLEO GENERAL MOLA"/>
    <s v="TENERIFE"/>
    <n v="11547110"/>
    <s v="TITULADOS SUPERIORES"/>
    <x v="4"/>
    <n v="1125"/>
    <s v="1125 - TITULADO SUPERIOR"/>
    <x v="2"/>
    <m/>
    <n v="0"/>
  </r>
  <r>
    <x v="0"/>
    <s v="392140 - Secretaría General Técnica"/>
    <s v="38004931 - RE S.S. DE LA GOMERA"/>
    <s v="LA GOMERA"/>
    <n v="12806"/>
    <s v="SERVICIO DOMESTICO"/>
    <x v="20"/>
    <n v="5275"/>
    <s v="5275 - SERVICIO DOMESTICO"/>
    <x v="1"/>
    <s v=" Las propias de su categoría laboral"/>
    <n v="0"/>
  </r>
  <r>
    <x v="0"/>
    <s v="392140 - Secretaría General Técnica"/>
    <s v="38009175 - CEIP LA LOMADA"/>
    <s v="LA GOMERA"/>
    <n v="12619"/>
    <s v="AYUDANTE DE COCINA"/>
    <x v="21"/>
    <n v="5115"/>
    <s v="5115 - AYUDANTE COCINA"/>
    <x v="1"/>
    <s v=" Las propias de su categoría laboral"/>
    <n v="0"/>
  </r>
  <r>
    <x v="0"/>
    <s v="392140 - Secretaría General Técnica"/>
    <s v="38010529 - RE SAN MIGUEL DE LA PALMA"/>
    <s v="LA PALMA"/>
    <n v="12625"/>
    <s v="AYUDANTE DE COCINA"/>
    <x v="21"/>
    <n v="5115"/>
    <s v="5115 - AYUDANTE COCINA"/>
    <x v="1"/>
    <s v=" Las propias de su categoría laboral"/>
    <n v="0"/>
  </r>
  <r>
    <x v="0"/>
    <s v="392140 - Secretaría General Técnica"/>
    <s v="3407810 - CENTROS NO CODIFICADOS"/>
    <s v="GRAN CANARIA"/>
    <n v="25186"/>
    <s v="SUBALTERNO"/>
    <x v="6"/>
    <n v="6165"/>
    <s v="6165 - SUBALTERNO"/>
    <x v="1"/>
    <s v=" Las propias de su categoría laboral"/>
    <n v="0"/>
  </r>
  <r>
    <x v="12"/>
    <s v="338040 - INTERVENCIÓN GENERAL"/>
    <s v="338440 - SERV.CONTR.FINANC.FONDO COMUNITARIO"/>
    <s v="GRAN CANARIA"/>
    <n v="12376510"/>
    <s v="TITULADO SUPERIOR"/>
    <x v="4"/>
    <n v="1125"/>
    <s v="1125 - TITULADO SUPERIOR"/>
    <x v="2"/>
    <s v="Las propias en materia de auditoría así como las que establece el convenio en vigor y las exigidas por las disposiciones legales y reglamentarias."/>
    <s v="500 - LICENCIADO/A EN ADMINISTRACIÓN Y DIRECCIÓN DE EMPRESAS|603 - LCDO.DERECHO, ECONOMICAS O EMPRESARIALES"/>
  </r>
  <r>
    <x v="12"/>
    <s v="338040 - INTERVENCIÓN GENERAL"/>
    <s v="338440 - SERV.CONTR.FINANC.FONDO COMUNITARIO"/>
    <s v="GRAN CANARIA"/>
    <n v="12376710"/>
    <s v="TITULADO SUPERIOR"/>
    <x v="4"/>
    <n v="1125"/>
    <s v="1125 - TITULADO SUPERIOR"/>
    <x v="2"/>
    <s v="Las propias en materia de auditoría así como las que establece el convenio en vigor y las exigidas por las disposiciones legales y reglamentarias."/>
    <s v="500 - LICENCIADO/A EN ADMINISTRACIÓN Y DIRECCIÓN DE EMPRESAS|603 - LCDO.DERECHO, ECONOMICAS O EMPRESARIALES"/>
  </r>
  <r>
    <x v="12"/>
    <s v="346740 - D.GRAL.PATRIMONIO Y CONTRATACIÓN"/>
    <s v="3401910 - SERVICIO DE INVENTARIO Y PATRIMONIO"/>
    <s v="GRAN CANARIA"/>
    <n v="10551"/>
    <s v="ORDENANZA"/>
    <x v="18"/>
    <n v="6100"/>
    <e v="#N/A"/>
    <x v="1"/>
    <s v="-Distribución de documentos y correspondencia -Manejo de máquinas reproductoras o de encuadernación -Traslado menores de material, mobiliario y enseres -Atención al público -Las que además se establezcan según la categoría profesional en el Convenio Colectivo. "/>
    <e v="#N/A"/>
  </r>
  <r>
    <x v="1"/>
    <s v="401340 - Secretaría General Técnica"/>
    <s v="401940 - SRV. DE OFICINA TECNICA"/>
    <s v="TENERIFE"/>
    <n v="17659"/>
    <s v="MANTEN.VIGILANTE"/>
    <x v="62"/>
    <n v="4148"/>
    <s v="4148 - MANTENIMIENTO-VIGILANCIA"/>
    <x v="0"/>
    <m/>
    <n v="0"/>
  </r>
  <r>
    <x v="4"/>
    <s v="419840 - SERVICIO CANARIO DE EMPLEO"/>
    <s v="424640 -  OFICINA  EMPLEO VECINDARIO"/>
    <s v="GRAN CANARIA"/>
    <n v="10535010"/>
    <s v="TITULADO MEDIO"/>
    <x v="9"/>
    <n v="2160"/>
    <s v="2160 - TITULADO MEDIO"/>
    <x v="3"/>
    <m/>
    <n v="0"/>
  </r>
  <r>
    <x v="4"/>
    <s v="419840 - SERVICIO CANARIO DE EMPLEO"/>
    <s v="421940 - SUDIRECCION DE EMPLEO"/>
    <s v="TENERIFE"/>
    <n v="26670"/>
    <s v="TITULADO/A SUPERIOR"/>
    <x v="4"/>
    <n v="1125"/>
    <s v="1125 - TITULADO SUPERIOR"/>
    <x v="2"/>
    <s v="Estudios y proyectos de carácter superior."/>
    <s v="200 - LICENCIADO/A EN DERECHO"/>
  </r>
  <r>
    <x v="16"/>
    <s v="3444410 - AGENCIA TRIBUTARIA CANARIA"/>
    <s v="343840 - ADMON.TRIBUTOS CEDIDOS S/C TENERIFE"/>
    <s v="TENERIFE"/>
    <n v="9678"/>
    <s v="TECNICO ESPECIALISTA"/>
    <x v="31"/>
    <s v="3U00"/>
    <s v="3U00 - TECNICO ESPECIALISTA"/>
    <x v="4"/>
    <s v="Coordinación de las actividades del laboratorio y asignación tareas a los analistas. Supervisión de ensayos y realización de registros de resultados. Apoyo en el control de calidad de los ensayos. Las que además se establezcan según su categoría profesional en el Convenio Colectivo."/>
    <n v="0"/>
  </r>
  <r>
    <x v="4"/>
    <s v="419840 - SERVICIO CANARIO DE EMPLEO"/>
    <s v="421340 - SUBDIRECCION DE FORMACION"/>
    <s v="GRAN CANARIA"/>
    <n v="11158010"/>
    <s v="TITULADOS SUPERIORES"/>
    <x v="4"/>
    <n v="1125"/>
    <s v="1125 - TITULADO SUPERIOR"/>
    <x v="2"/>
    <m/>
    <n v="0"/>
  </r>
  <r>
    <x v="4"/>
    <s v="419840 - SERVICIO CANARIO DE EMPLEO"/>
    <s v="421340 - SUBDIRECCION DE FORMACION"/>
    <s v="GRAN CANARIA"/>
    <n v="11158010"/>
    <s v="TITULADOS SUPERIORES"/>
    <x v="4"/>
    <n v="1125"/>
    <s v="1125 - TITULADO SUPERIOR"/>
    <x v="2"/>
    <m/>
    <n v="0"/>
  </r>
  <r>
    <x v="4"/>
    <s v="419840 - SERVICIO CANARIO DE EMPLEO"/>
    <s v="421740 - SERVICIO FORMACION I"/>
    <s v="GRAN CANARIA"/>
    <n v="11166510"/>
    <s v="TITULADOS MEDIOS"/>
    <x v="9"/>
    <n v="2160"/>
    <s v="2160 - TITULADO MEDIO"/>
    <x v="3"/>
    <m/>
    <n v="0"/>
  </r>
  <r>
    <x v="4"/>
    <s v="419840 - SERVICIO CANARIO DE EMPLEO"/>
    <s v="423940 -  OFICINA  EMPLEO ARENALES"/>
    <s v="GRAN CANARIA"/>
    <n v="10529010"/>
    <s v="TITULADOS SUPERIORES"/>
    <x v="4"/>
    <n v="1125"/>
    <s v="1125 - TITULADO SUPERIOR"/>
    <x v="2"/>
    <m/>
    <n v="0"/>
  </r>
  <r>
    <x v="4"/>
    <s v="419840 - SERVICIO CANARIO DE EMPLEO"/>
    <s v="422140 - SERVICIO DE EMPLEO I"/>
    <s v="GRAN CANARIA"/>
    <n v="11548310"/>
    <s v="TECNICO ADMINISTRATIVO"/>
    <x v="14"/>
    <n v="3340"/>
    <s v="3340 - TECNICO ADMINISTRATIVO"/>
    <x v="4"/>
    <m/>
    <n v="0"/>
  </r>
  <r>
    <x v="4"/>
    <s v="419840 - SERVICIO CANARIO DE EMPLEO"/>
    <s v="421940 - SUDIRECCION DE EMPLEO"/>
    <s v="GRAN CANARIA"/>
    <n v="11614110"/>
    <s v="TITULADOS SUPERIORES"/>
    <x v="4"/>
    <n v="1125"/>
    <s v="1125 - TITULADO SUPERIOR"/>
    <x v="2"/>
    <m/>
    <n v="0"/>
  </r>
  <r>
    <x v="4"/>
    <s v="419840 - SERVICIO CANARIO DE EMPLEO"/>
    <s v="421340 - SUBDIRECCION DE FORMACION"/>
    <s v="GRAN CANARIA"/>
    <n v="11157910"/>
    <s v="TITULADOS MEDIOS"/>
    <x v="9"/>
    <n v="2160"/>
    <s v="2160 - TITULADO MEDIO"/>
    <x v="3"/>
    <m/>
    <n v="0"/>
  </r>
  <r>
    <x v="4"/>
    <s v="419840 - SERVICIO CANARIO DE EMPLEO"/>
    <s v="424040 -  OFICINA  EMPLEO  RAFAEL CABRERA"/>
    <s v="GRAN CANARIA"/>
    <n v="10533210"/>
    <s v="TITULADO MEDIO"/>
    <x v="9"/>
    <n v="2160"/>
    <s v="2160 - TITULADO MEDIO"/>
    <x v="3"/>
    <m/>
    <n v="0"/>
  </r>
  <r>
    <x v="4"/>
    <s v="419840 - SERVICIO CANARIO DE EMPLEO"/>
    <s v="424140 -  OFICINA  EMPLEO PUERTO DE  LA LUZ"/>
    <s v="GRAN CANARIA"/>
    <n v="11636710"/>
    <s v="TITULADOS SUPERIORES, (GRUPO I)"/>
    <x v="4"/>
    <n v="1125"/>
    <s v="1125 - TITULADO SUPERIOR"/>
    <x v="2"/>
    <m/>
    <n v="0"/>
  </r>
  <r>
    <x v="4"/>
    <s v="419840 - SERVICIO CANARIO DE EMPLEO"/>
    <s v="423940 -  OFICINA  EMPLEO ARENALES"/>
    <s v="GRAN CANARIA"/>
    <n v="10528910"/>
    <s v="TITULADOS MEDIOS"/>
    <x v="9"/>
    <n v="2160"/>
    <s v="2160 - TITULADO MEDIO"/>
    <x v="3"/>
    <m/>
    <n v="0"/>
  </r>
  <r>
    <x v="4"/>
    <s v="419840 - SERVICIO CANARIO DE EMPLEO"/>
    <s v="424140 -  OFICINA  EMPLEO PUERTO DE  LA LUZ"/>
    <s v="GRAN CANARIA"/>
    <n v="10532610"/>
    <s v="TITULADO MEDIO"/>
    <x v="9"/>
    <n v="2160"/>
    <s v="2160 - TITULADO MEDIO"/>
    <x v="3"/>
    <m/>
    <n v="0"/>
  </r>
  <r>
    <x v="9"/>
    <s v="387540 - DIR.GRAL DE INFRAESTRUCTURA TURISTICA"/>
    <s v="387840 - SERVICIO DE INFRAESTRUC.TURISTICA"/>
    <s v="TENERIFE"/>
    <n v="11023710"/>
    <s v="APAREJADOR"/>
    <x v="60"/>
    <n v="2010"/>
    <s v="2010 - APAREJADOR/ARQUITECTO TECNICO"/>
    <x v="3"/>
    <s v="APOYO TÉCNICO EN LAS FUNCIONES DEL SERVICIO. SUPERVISIÓN Y SEGUIMIENTO DE EXPEDIENTES DE INFRAESTRUCTURA TURÍSTICA. LAS PROPIAS DE LA CATEGORÍA LABORAL DEFINIDAS EN EL CONVENIO COLECTIVO"/>
    <n v="0"/>
  </r>
  <r>
    <x v="9"/>
    <s v="387540 - DIR.GRAL DE INFRAESTRUCTURA TURISTICA"/>
    <s v="387840 - SERVICIO DE INFRAESTRUC.TURISTICA"/>
    <s v="TENERIFE"/>
    <n v="11023910"/>
    <s v="APAREJADOR"/>
    <x v="60"/>
    <n v="2010"/>
    <s v="2010 - APAREJADOR/ARQUITECTO TECNICO"/>
    <x v="3"/>
    <s v="APOYO TÉCNICO EN LAS FUNCIONES DEL SERVICIO. SUPERVISIÓN Y SEGUIMIENTO DE OBRAS. LAS PROPIAS DE LA CATEGORÍA LABORAL DEFINIDAS EN EL CONVENIO COLECTIVO"/>
    <n v="0"/>
  </r>
  <r>
    <x v="14"/>
    <s v="427240 - AGENCIA CANARIA DE PROTECCIÓN DEL M.N."/>
    <s v="3311810 - SRV. VIGILA. TERRIT., AMBTAL Y ACT PREV."/>
    <s v="GRAN CANARIA"/>
    <n v="11068610"/>
    <s v="OPERARIO"/>
    <x v="63"/>
    <n v="6077"/>
    <s v="6077 - OPERARIO"/>
    <x v="1"/>
    <s v="- Apoyo a las tareas de inspección y control de vertidos, residuos y contaminación. - Apoyo a la labor inspectora en el territorio. - Las que además se establezcan según la categoría profesional definidas en el Convenio."/>
    <n v="0"/>
  </r>
  <r>
    <x v="10"/>
    <s v="3279310 - D.G.LUCHA CAMBIO CLIMÁTICO Y MEDIO AMBIE"/>
    <s v="468840 - SERVICIO BIODIVERSIDAD"/>
    <s v="GRAN CANARIA"/>
    <n v="11036110"/>
    <s v="TITULADO SUPERIOR"/>
    <x v="4"/>
    <n v="1125"/>
    <s v="1125 - TITULADO SUPERIOR"/>
    <x v="2"/>
    <s v="-Elaboración de planes de especies amenazadas -Informe y propuesta sobre autorización de especies protegidas -Informes y análisis sobre biodiversidad y propuesta de actuaciones relativas a su conservación -Seguimiento y programa de vigilancia de la Red Natura 2000 en Canarias -Apoyo a las funciones del Servicio -Las que además se establezcan según la categoría profesional en el Convenio Colectivo"/>
    <s v="208 - LICENCIADO EN BIOLOGIA"/>
  </r>
  <r>
    <x v="3"/>
    <s v="335040 - DIREC.GRAL.DE SEGURIDAD Y EMERGENCI"/>
    <s v="335340 - SERVICIO DE ASUNTOS GENERALES"/>
    <s v="GRAN CANARIA"/>
    <n v="12289510"/>
    <s v="CONDUCTOR SUBALTERNO"/>
    <x v="45"/>
    <n v="4095"/>
    <s v="4095 - CONDUCTOR SUBALTERNO"/>
    <x v="0"/>
    <s v="Las propias de su categoría"/>
    <n v="0"/>
  </r>
  <r>
    <x v="3"/>
    <s v="335040 - DIREC.GRAL.DE SEGURIDAD Y EMERGENCI"/>
    <s v="335340 - SERVICIO DE ASUNTOS GENERALES"/>
    <s v="GRAN CANARIA"/>
    <n v="12289810"/>
    <s v="PROGRAMADOR"/>
    <x v="57"/>
    <n v="2510"/>
    <s v="2510 - PROGRAMADOR"/>
    <x v="3"/>
    <s v="Las propias de su categoría"/>
    <n v="0"/>
  </r>
  <r>
    <x v="12"/>
    <s v="338040 - INTERVENCIÓN GENERAL"/>
    <s v="338740 - SERV.PLANIFIC.Y DIREC. DE LA CONTABILIDA"/>
    <s v="GRAN CANARIA"/>
    <n v="12376210"/>
    <s v="TITULADO SUPERIOR"/>
    <x v="4"/>
    <n v="1125"/>
    <s v="1125 - TITULADO SUPERIOR"/>
    <x v="2"/>
    <s v="Las propias en materia de auditoría y contabilidad así como las que establece el convenio en vigor y las exigidas por las disposiciones legales y reglamentarias."/>
    <s v="500 - LICENCIADO/A EN ADMINISTRACIÓN Y DIRECCIÓN DE EMPRESAS|603 - LCDO.DERECHO, ECONOMICAS O EMPRESARIALES"/>
  </r>
  <r>
    <x v="8"/>
    <s v="358340 - DIRECCIÓN GENERAL DE AGRICULTURA"/>
    <s v="470040 - SERVICIO DE CAPACITACION AGRARIA"/>
    <s v="TENERIFE"/>
    <n v="18953"/>
    <s v="PEON AGRARIO"/>
    <x v="42"/>
    <n v="6110"/>
    <s v="6110 - PEON AGRARIO"/>
    <x v="1"/>
    <s v="Las propias de su categoría según Convenio Colectivo."/>
    <n v="0"/>
  </r>
  <r>
    <x v="8"/>
    <s v="358340 - DIRECCIÓN GENERAL DE AGRICULTURA"/>
    <s v="470040 - SERVICIO DE CAPACITACION AGRARIA"/>
    <s v="LA PALMA"/>
    <n v="10232710"/>
    <s v="PEON AGRARIO"/>
    <x v="42"/>
    <n v="6110"/>
    <s v="6110 - PEON AGRARIO"/>
    <x v="1"/>
    <s v="Las propias de su categoria según Convenio Colectivo. "/>
    <n v="0"/>
  </r>
  <r>
    <x v="8"/>
    <s v="358340 - DIRECCIÓN GENERAL DE AGRICULTURA"/>
    <s v="470040 - SERVICIO DE CAPACITACION AGRARIA"/>
    <s v="TENERIFE"/>
    <n v="18960"/>
    <s v="OFICIAL II CERRAJERO"/>
    <x v="64"/>
    <n v="5241"/>
    <s v="5241 - OFICIAL II CERRAJERO"/>
    <x v="1"/>
    <s v="Las propias de su categoría según Convenio Colectivo."/>
    <n v="0"/>
  </r>
  <r>
    <x v="1"/>
    <s v="3449610 - DIRECCIÓN GENERAL PROTEC.INFAN Y FAMILIA"/>
    <s v="474040 - ESCUELA INFANTIL S.M. DE GUIA"/>
    <s v="GRAN CANARIA"/>
    <n v="18394"/>
    <s v="CAMARERO/A-LIMPIADOR/A"/>
    <x v="2"/>
    <n v="5156"/>
    <s v="5156 - CAMARERA-LIMPIADORA"/>
    <x v="1"/>
    <s v="Las propias de su categoría laboral"/>
    <n v="0"/>
  </r>
  <r>
    <x v="4"/>
    <s v="419840 - SERVICIO CANARIO DE EMPLEO"/>
    <s v="422840 -  OFICINA  EMPLEO  PUERTO DE LA CRUZ"/>
    <s v="TENERIFE"/>
    <n v="11200010"/>
    <s v="TITULADOS MEDIOS"/>
    <x v="9"/>
    <n v="2160"/>
    <s v="2160 - TITULADO MEDIO"/>
    <x v="3"/>
    <m/>
    <n v="0"/>
  </r>
  <r>
    <x v="4"/>
    <s v="419840 - SERVICIO CANARIO DE EMPLEO"/>
    <s v="422540 -  OFICINA  EMPLEO TACO"/>
    <s v="TENERIFE"/>
    <n v="11200210"/>
    <s v="TITULADOS MEDIOS"/>
    <x v="9"/>
    <n v="2160"/>
    <s v="2160 - TITULADO MEDIO"/>
    <x v="3"/>
    <m/>
    <n v="0"/>
  </r>
  <r>
    <x v="4"/>
    <s v="419840 - SERVICIO CANARIO DE EMPLEO"/>
    <s v="422240 - SERVICIO DE EMPLEO II"/>
    <s v="TENERIFE"/>
    <n v="11198910"/>
    <s v="TITULADOS SUPERIORES"/>
    <x v="4"/>
    <n v="1125"/>
    <s v="1125 - TITULADO SUPERIOR"/>
    <x v="2"/>
    <m/>
    <n v="0"/>
  </r>
  <r>
    <x v="3"/>
    <s v="3410810 - D.G.TRANSPARENCIA Y PARTICIPAC.CIUDADANA"/>
    <s v="327140 - SRV.DE ENTIDADES JURÍDICAS"/>
    <s v="GRAN CANARIA"/>
    <n v="12302210"/>
    <s v="TITULADO MEDIO"/>
    <x v="9"/>
    <n v="2160"/>
    <s v="2160 - TITULADO MEDIO"/>
    <x v="3"/>
    <s v="Asesoramiento y apoyo en materia fundaciones públicas."/>
    <n v="0"/>
  </r>
  <r>
    <x v="1"/>
    <s v="3450210 - DIRECCIÓN GENERAL DE JUVENTUD"/>
    <s v="414040 - SERVICIO DE JUVENTUD"/>
    <s v="GRAN CANARIA"/>
    <n v="12302110"/>
    <s v="TITULADO MEDIO"/>
    <x v="9"/>
    <n v="2160"/>
    <s v="2160 - TITULADO MEDIO"/>
    <x v="3"/>
    <s v="Asesoramiento en materia de empleo en el área de juventud."/>
    <n v="0"/>
  </r>
  <r>
    <x v="12"/>
    <s v="338040 - INTERVENCIÓN GENERAL"/>
    <s v="3405710 - SERV.CONTR.FINANC.FOND.EUROP.AGRICOLAS"/>
    <s v="TENERIFE"/>
    <n v="26376"/>
    <s v="TITULADO SUPERIOR"/>
    <x v="4"/>
    <n v="1125"/>
    <s v="1125 - TITULADO SUPERIOR"/>
    <x v="2"/>
    <s v="Las que establece el Convenio en vigor así como las propias en materia de auditoría."/>
    <s v="500 - LICENCIADO/A EN ADMINISTRACIÓN Y DIRECCIÓN DE EMPRESAS|603 - LCDO.DERECHO, ECONOMICAS O EMPRESARIALES"/>
  </r>
  <r>
    <x v="3"/>
    <s v="327540 - Secretaría General Técnica"/>
    <s v="327640 - APOYO AL SECRETARIO GRAL.TECNICO"/>
    <s v="TENERIFE"/>
    <n v="12302010"/>
    <s v="TITULADO MEDIO"/>
    <x v="9"/>
    <n v="2160"/>
    <s v="2160 - TITULADO MEDIO"/>
    <x v="3"/>
    <s v="Impulso y seguimiento de la gestión administrativa general y apoyo legal."/>
    <n v="0"/>
  </r>
  <r>
    <x v="11"/>
    <s v="348640 - Secretaría General Técnica"/>
    <s v="3436310 - SRV. CONTRATACIÓN ADMTVA. Y ADMÓN. GRAL."/>
    <s v="TENERIFE"/>
    <n v="23513"/>
    <s v="TITULADO SUPERIOR"/>
    <x v="4"/>
    <n v="1125"/>
    <s v="1125 - TITULADO SUPERIOR"/>
    <x v="2"/>
    <s v="-Apoyo jurídico a las funciones del Servicio. -Las que además se establezcan según la categoría profesional en el Convenio Colectivo."/>
    <s v="200 - LICENCIADO/A EN DERECHO"/>
  </r>
  <r>
    <x v="6"/>
    <s v="348140 - VICECONS. DE ECONOM. E INTERNACIONALIZAC"/>
    <s v="3396010 - SERVICIO DE DEFENSA DE LA COMPETENCIA"/>
    <s v="GRAN CANARIA"/>
    <n v="24747"/>
    <s v="TITULADO SUPERIOR"/>
    <x v="4"/>
    <n v="1125"/>
    <s v="1125 - TITULADO SUPERIOR"/>
    <x v="2"/>
    <s v="Colaboración y asistencia a la Jefatura del Servicio en las áreas propias de la Unidad. Apoyo en la realización de los procedimientos de información reservada en materia de defensa de la competencia. Apoyo en la tramitación de expedientes de defensa de la competencia y en la actividad de vigilancia del cumplimiento de sanciones y compromisos así como de promoción de la competencia. Apoyo en la tramitación de los informes en materia de licencia comercial y de impacto empresarial. Asesoramiento y documentación en materia de derecho europeo con incidencia en la libre competencia y el libre mercado. Las propias de la categoría."/>
    <s v="200 - LICENCIADO/A EN DERECHO|907 - FRANCES E INGLES"/>
  </r>
  <r>
    <x v="4"/>
    <s v="419840 - SERVICIO CANARIO DE EMPLEO"/>
    <s v="423340 -  OFICINA  EMPLEO LOS CRISTIANOS"/>
    <s v="TENERIFE"/>
    <n v="11197110"/>
    <s v="TITULADOS SUPERIORES"/>
    <x v="4"/>
    <n v="1125"/>
    <s v="1125 - TITULADO SUPERIOR"/>
    <x v="2"/>
    <m/>
    <n v="0"/>
  </r>
  <r>
    <x v="3"/>
    <s v="460040 - DIREC. GRAL. RELACIONES ADMON JUSTICIA"/>
    <s v="460840 - SERV.RR.HH.APOYO ORG.JUD.(EQUI.TEC)"/>
    <s v="GRAN CANARIA"/>
    <n v="26580"/>
    <s v="TITULADO MEDIO(EDUCADOR)"/>
    <x v="12"/>
    <n v="2055"/>
    <s v="2055 - EDUCADOR"/>
    <x v="3"/>
    <s v="Las establecidas en la L.O.5/2000 bajo la coordinación de la Dirección del Instituto de Medicina Legal de Las Palmas. Las propias de la categoria."/>
    <s v="413 - DIPLOMADO EN CIENCIAS DE LA EDUCACION"/>
  </r>
  <r>
    <x v="4"/>
    <s v="419840 - SERVICIO CANARIO DE EMPLEO"/>
    <s v="421340 - SUBDIRECCION DE FORMACION"/>
    <s v="GRAN CANARIA"/>
    <n v="11198610"/>
    <s v="TECNICO ADMINISTRATIVO"/>
    <x v="14"/>
    <n v="3340"/>
    <s v="3340 - TECNICO ADMINISTRATIVO"/>
    <x v="4"/>
    <m/>
    <n v="0"/>
  </r>
  <r>
    <x v="4"/>
    <s v="419840 - SERVICIO CANARIO DE EMPLEO"/>
    <s v="421740 - SERVICIO FORMACION I"/>
    <s v="GRAN CANARIA"/>
    <n v="11166610"/>
    <s v="TITULADOS SUPERIORES"/>
    <x v="4"/>
    <n v="1125"/>
    <s v="1125 - TITULADO SUPERIOR"/>
    <x v="2"/>
    <m/>
    <n v="0"/>
  </r>
  <r>
    <x v="8"/>
    <s v="358340 - DIRECCIÓN GENERAL DE AGRICULTURA"/>
    <s v="470040 - SERVICIO DE CAPACITACION AGRARIA"/>
    <s v="TENERIFE"/>
    <n v="18958"/>
    <s v="PEON AGRARIO"/>
    <x v="42"/>
    <n v="6110"/>
    <s v="6110 - PEON AGRARIO"/>
    <x v="1"/>
    <s v="Las propias de su categoría según Convenio Colectivo."/>
    <n v="0"/>
  </r>
  <r>
    <x v="12"/>
    <s v="341340 - DIREC.GRAL.PLANIFICACION Y PRESUP."/>
    <s v="341940 - SERVICIO POLÍTICAS PRESUPUESTARIAS"/>
    <s v="GRAN CANARIA"/>
    <n v="23553"/>
    <s v="TITULADO SUPERIOR"/>
    <x v="4"/>
    <n v="1125"/>
    <e v="#N/A"/>
    <x v="2"/>
    <s v="Las que establece el Convenio en vigor"/>
    <e v="#N/A"/>
  </r>
  <r>
    <x v="10"/>
    <s v="467640 - D.G.PLANIFIC.TERR,TRANSIC.ECOL Y AGUAS"/>
    <s v="3414710 - ÁREA:SRV.TÉC.PLANEAMIENTO TERRITORIAL OC"/>
    <s v="TENERIFE"/>
    <n v="26078"/>
    <s v="TITULADO SUPERIOR"/>
    <x v="4"/>
    <n v="1125"/>
    <s v="1125 - TITULADO SUPERIOR"/>
    <x v="2"/>
    <s v="-Informe técnico en las evaluaciones ambientales estratégicas de planes territoriales -Informe técnico sobre instrumentos de ordenación territorial -Apoyo técnico a las funciones del Servicio -Las que además se establezcan según la categoría profesional en el Convenio Colectivo "/>
    <s v="208 - LICENCIADO EN BIOLOGIA"/>
  </r>
  <r>
    <x v="10"/>
    <s v="467640 - D.G.PLANIFIC.TERR,TRANSIC.ECOL Y AGUAS"/>
    <s v="467940 - ÁREA:SRV. TÉC. ORD. SUELO RÚSTICO Y ENP"/>
    <s v="TENERIFE"/>
    <n v="23667"/>
    <s v="TITULADO SUPERIOR"/>
    <x v="4"/>
    <n v="1125"/>
    <s v="1125 - TITULADO SUPERIOR"/>
    <x v="2"/>
    <s v="-Elaboración y/o superivisión de los instrumentos de ordenación de los Espacios Naturales Protegidos de las islas occidentales -Elaboración y/o supervisión de documentos relativos a la evaluación ambiental estratégica de los instrumentos de ordenación de los Espacios Naturales Protegidos -Las que además se establezcan según la categoría profesional en el Convenio Colectivo "/>
    <s v="208 - LICENCIADO EN BIOLOGIA"/>
  </r>
  <r>
    <x v="10"/>
    <s v="467640 - D.G.PLANIFIC.TERR,TRANSIC.ECOL Y AGUAS"/>
    <s v="3414710 - ÁREA:SRV.TÉC.PLANEAMIENTO TERRITORIAL OC"/>
    <s v="TENERIFE"/>
    <n v="11038710"/>
    <s v="TITULADO SUPERIOR"/>
    <x v="4"/>
    <n v="1125"/>
    <s v="1125 - TITULADO SUPERIOR"/>
    <x v="2"/>
    <s v="-Informe técnico en las evaluaciones ambientales estratégicas de planes territoriales -Informes técnicos sobre instrumentos de ordenación territorial -Apoyo técnico a las funciones del Servicio -Las que además se establezcan según la categoría profesional en el Convenio Colectivo "/>
    <s v="2181 - LICENCIADO/A EN GEOGRAFIA"/>
  </r>
  <r>
    <x v="10"/>
    <s v="467640 - D.G.PLANIFIC.TERR,TRANSIC.ECOL Y AGUAS"/>
    <s v="467840 - ÁREA:SRV.JURÍDICO-ADVO.PLANEAM. TERRIT."/>
    <s v="TENERIFE"/>
    <n v="11038810"/>
    <s v="TITULADO SUPERIOR"/>
    <x v="4"/>
    <n v="1125"/>
    <s v="1125 - TITULADO SUPERIOR"/>
    <x v="2"/>
    <s v="-Informar el contenido económico de los planes sometidos al Servicio y las posibles repercusiones económicas de su aprobación -Las que además se establezcan según la categoría profesional en el Convenio Colectivo "/>
    <s v="201 - LICENCIADO EN ECONOMICAS"/>
  </r>
  <r>
    <x v="10"/>
    <s v="3279310 - D.G.LUCHA CAMBIO CLIMÁTICO Y MEDIO AMBIE"/>
    <s v="468840 - SERVICIO BIODIVERSIDAD"/>
    <s v="TENERIFE"/>
    <n v="11036510"/>
    <s v="TITULADO SUPERIOR"/>
    <x v="4"/>
    <n v="1125"/>
    <s v="1125 - TITULADO SUPERIOR"/>
    <x v="2"/>
    <s v="-Elaboración de planes de especies amenazadas -Informe y propuesta sobre autorización de especies protegidas -Seguimiento y evaluación del estado de conservación de las especies amenazadas -Gestión y mantenimiento del Banco de Datos de Biodiversidad -Informes y análisis sobre biodiversidad y propuesta de actuaciones relativas a su conservación -Apoyo a las funciones del Servicio -Las que además se establezcan según la categoría profesional en el Convenio Colectivo"/>
    <s v="208 - LICENCIADO EN BIOLOGIA"/>
  </r>
  <r>
    <x v="14"/>
    <s v="427240 - AGENCIA CANARIA DE PROTECCIÓN DEL M.N."/>
    <s v="3311810 - SRV. VIGILA. TERRIT., AMBTAL Y ACT PREV."/>
    <s v="TENERIFE"/>
    <n v="11069110"/>
    <s v="CAPATAZ"/>
    <x v="65"/>
    <n v="4066"/>
    <s v="4066 - CAPATAZ"/>
    <x v="0"/>
    <s v="- Apoyo a las tareas de inspección y control de vertidos, residuos y contaminación. - Apoyo a la labor inspectora en el territorio. - Coordinación del personal operario de la Unidad. - Las que además se establezcan según la categoría profesional definidas en el Convenio."/>
    <n v="0"/>
  </r>
  <r>
    <x v="14"/>
    <s v="427240 - AGENCIA CANARIA DE PROTECCIÓN DEL M.N."/>
    <s v="3311810 - SRV. VIGILA. TERRIT., AMBTAL Y ACT PREV."/>
    <s v="TENERIFE"/>
    <n v="11069010"/>
    <s v="OPERARIO"/>
    <x v="63"/>
    <n v="6077"/>
    <s v="6077 - OPERARIO"/>
    <x v="1"/>
    <s v="- Apoyo a las tareas de inspección y control de vertidos, residuos y contaminación. - Apoyo a la labor inspectora en el territorio. - Las que además se establezcan según la categoría profesional definidas en el Convenio."/>
    <n v="0"/>
  </r>
  <r>
    <x v="13"/>
    <s v="3385110 - INS.CANARIO DE INVEST.AGRARIAS"/>
    <s v="3385610 - SECCIÓN DE APOYO"/>
    <s v="TENERIFE"/>
    <n v="19114"/>
    <s v="OFICIAL 2 OFICIOS VARIOS"/>
    <x v="66"/>
    <n v="5230"/>
    <s v="5230 - OFICIAL II"/>
    <x v="1"/>
    <s v="LAS PROPIAS DE LA CATEGORÍA."/>
    <n v="0"/>
  </r>
  <r>
    <x v="10"/>
    <s v="3450610 - CONSEJERO/A"/>
    <s v="3450510 - GABINETE"/>
    <s v="GRAN CANARIA"/>
    <n v="11034410"/>
    <s v="TITULADO SUPERIOR"/>
    <x v="4"/>
    <n v="1125"/>
    <s v="1125 - TITULADO SUPERIOR"/>
    <x v="2"/>
    <s v="-Apoyo en las relaciones con los medios de comunicación -Las que además se establezcan según la categoría profesional en el Convenio Colectivo"/>
    <s v="210B - LCDO.CIENCIAS INFORMACION RAMA PERIODISM"/>
  </r>
  <r>
    <x v="9"/>
    <s v="386640 - DIREC.GRAL.DE ORDEN. Y  PROMOCION TURIST"/>
    <s v="387740 - SERVICIO DE ORDENACION TURISTICA"/>
    <s v="GRAN CANARIA"/>
    <n v="11024310"/>
    <s v="TITULADO SUPERIOR"/>
    <x v="4"/>
    <n v="1125"/>
    <s v="1125 - TITULADO SUPERIOR"/>
    <x v="2"/>
    <s v="APOYO JURÍDICO EN LAS FUNCIONES DEL SERVICIO. ESTUDIO Y TRAMITACIÓN DE EXPEDIENTES DE PROYECTOS DE INVERSIÓN. LAS PROPIAS DE LA CATEGORÍA LABORAL DEFINIDAS EN EL CONVENIO COLECTIVO"/>
    <s v="200 - LICENCIADO/A EN DERECHO"/>
  </r>
  <r>
    <x v="9"/>
    <s v="389240 - VICECONSEJERIA DE TURISMO"/>
    <s v="389540 - SERV.COORD. Y PLANIF.TURISTICA"/>
    <s v="GRAN CANARIA"/>
    <n v="11023410"/>
    <s v="AUXILIAR ADMINISTRATIVO"/>
    <x v="5"/>
    <n v="5015"/>
    <s v="5015 - AUXILIAR ADMINISTRATIVO"/>
    <x v="0"/>
    <s v="LAS PROPIAS DE LA CATEGORÍA LABORAL DEFINIDAS EN EL CONVENIO COLECTIVO"/>
    <n v="0"/>
  </r>
  <r>
    <x v="10"/>
    <s v="3279310 - D.G.LUCHA CAMBIO CLIMÁTICO Y MEDIO AMBIE"/>
    <s v="468840 - SERVICIO BIODIVERSIDAD"/>
    <s v="TENERIFE"/>
    <n v="11036310"/>
    <s v="TITULADO SUPERIOR"/>
    <x v="4"/>
    <n v="1125"/>
    <s v="1125 - TITULADO SUPERIOR"/>
    <x v="2"/>
    <s v="-Elaboración de planes de especies amenazadas -Informe y propuesta sobre autorización de especies protegidas -Informes y análisis sobre biodiversidad y propuesta de actuaciones relativas a su conservación -Gestión de los catálogos regionales de especies introducidas -Apoyo a las funciones del Servicio -Las que además se establezcan según la categoría profesional en el Convenio Colectivo"/>
    <s v="208 - LICENCIADO EN BIOLOGIA"/>
  </r>
  <r>
    <x v="0"/>
    <s v="399640 - DIRECCION GENERAL DE DEPORTES"/>
    <s v="399840 - SERVICIO DE DEPORTES"/>
    <s v="GRAN CANARIA"/>
    <n v="12319910"/>
    <s v="TITULADO SUPERIOR"/>
    <x v="4"/>
    <n v="1125"/>
    <s v="1125 - TITULADO SUPERIOR"/>
    <x v="2"/>
    <s v="Las propias de su categoría profesional"/>
    <s v="200 - LICENCIADO/A EN DERECHO"/>
  </r>
  <r>
    <x v="10"/>
    <s v="467140 - VICEC.LUCHA CONTRA CAMBI CLIMÁTICO"/>
    <s v="3381510 - SRV. ECONÓMICO-ADMINISTRATIVO"/>
    <s v="TENERIFE"/>
    <n v="11035210"/>
    <s v="TITULADO SUPERIOR"/>
    <x v="4"/>
    <n v="1125"/>
    <s v="1125 - TITULADO SUPERIOR"/>
    <x v="2"/>
    <s v="-Apoyo jurídico-administrativo en las funciones de la Sección -Las que además se establezcan según la categoría profesional en el Convenio Colectivo"/>
    <s v="200 - LICENCIADO/A EN DERECHO"/>
  </r>
  <r>
    <x v="4"/>
    <s v="419840 - SERVICIO CANARIO DE EMPLEO"/>
    <s v="422140 - SERVICIO DE EMPLEO I"/>
    <s v="GRAN CANARIA"/>
    <n v="11196610"/>
    <s v="TITULADOS SUPERIORES"/>
    <x v="4"/>
    <n v="1125"/>
    <s v="1125 - TITULADO SUPERIOR"/>
    <x v="2"/>
    <m/>
    <n v="0"/>
  </r>
  <r>
    <x v="6"/>
    <s v="3308710 - AG. CANARIA INVESTIG.,INNOV.Y SOC.INFORM"/>
    <s v="3462710 - SERVICIO DE INNOVACION"/>
    <s v="GRAN CANARIA"/>
    <n v="12278510"/>
    <s v="TITULADO SUPERIOR"/>
    <x v="4"/>
    <n v="1125"/>
    <s v="1125 - TITULADO SUPERIOR"/>
    <x v="2"/>
    <s v="Apoyo a la gestión de expedientes en materia de innovación, carga de datos en BDNS y otros aplicativos. Las propias de su categoría."/>
    <s v="2082 - LICENCIADO EN CIENCIAS DEL MAR|2083 - LICENCIADO EN BIOLOGÍA MARINA"/>
  </r>
  <r>
    <x v="11"/>
    <s v="353240 - VICEC. DE INFRAESTRUCTURAS Y TRANSPORTES"/>
    <s v="353640 - SRV. LABORATORIOS Y CALIDAD CONSTRUCCIÓN"/>
    <s v="TENERIFE"/>
    <n v="12196110"/>
    <s v="TITULADO SUPERIOR"/>
    <x v="4"/>
    <n v="1125"/>
    <s v="1125 - TITULADO SUPERIOR"/>
    <x v="2"/>
    <s v="-Apoyo técnico en las funciones del área de laboratorio y calidad de la construcción -Las que además se establezcan según la categoría profesional en el Convenio Colectivo"/>
    <s v="207 - LICENCIADO EN CIENCIAS QUIMICAS"/>
  </r>
  <r>
    <x v="9"/>
    <s v="387540 - DIR.GRAL DE INFRAESTRUCTURA TURISTICA"/>
    <s v="3387510 - SERVICIO DE PLANIFICACIÓN TERRIT TURIST"/>
    <s v="GRAN CANARIA"/>
    <n v="11024210"/>
    <s v="ADMINISTRATIVO"/>
    <x v="17"/>
    <n v="4005"/>
    <s v="4005 - ADMINISTRATIVO"/>
    <x v="4"/>
    <s v="TRAMITACIÓN, SEGUIMIENTO Y CUSTODIA DE EXPEDIENTES. LAS PROPIAS DE LA CATEGORÍA LABORAL DEFINIDAS EN EL CONVENIO COLECTIVO"/>
    <n v="0"/>
  </r>
  <r>
    <x v="0"/>
    <s v="392140 - Secretaría General Técnica"/>
    <s v="38999998 - CENTROS NO CODIFICADOS"/>
    <s v="CAC"/>
    <n v="24466"/>
    <s v="AUXILIAR"/>
    <x v="5"/>
    <n v="5015"/>
    <s v="5015 - AUXILIAR ADMINISTRATIVO"/>
    <x v="0"/>
    <s v=" Las propias de su categoría laboral"/>
    <n v="0"/>
  </r>
  <r>
    <x v="0"/>
    <s v="394640 - D.G.DE ORDENACION,INNOVAC.Y CALIDAD"/>
    <s v="3212110 - EQUIPOS DE ORIENT.EDUCAT.PSICOP.LP"/>
    <s v="GRAN CANARIA"/>
    <n v="27084"/>
    <s v="TITULADO MEDIO"/>
    <x v="9"/>
    <n v="2160"/>
    <s v="2160 - TITULADO MEDIO"/>
    <x v="3"/>
    <s v=" Las propias de su categoría laboral"/>
    <s v="117 - ASISTENTE SOCIAL"/>
  </r>
  <r>
    <x v="2"/>
    <s v="437140 - DIR.GRAL.DE RECURSOS HUMANOS"/>
    <s v="475640 - SERVICIO PERSONAL FUNCIONARIO Y LABORAL"/>
    <s v="TENERIFE"/>
    <n v="22840"/>
    <s v="AUXILIAR ADMINISTRATIVO"/>
    <x v="5"/>
    <n v="5015"/>
    <s v="5015 - AUXILIAR ADMINISTRATIVO"/>
    <x v="0"/>
    <s v="Las propias de su categoria profesional"/>
    <n v="0"/>
  </r>
  <r>
    <x v="0"/>
    <s v="395940 - D.G. DE CENTROS, INFRAEST Y PROMO EDUCAT"/>
    <s v="396140 - SERV.PLANIF.PROYECT.Y CONSTRUCC."/>
    <s v="TENERIFE"/>
    <n v="10955410"/>
    <s v="APAREJADOR"/>
    <x v="60"/>
    <n v="2010"/>
    <s v="2010 - APAREJADOR/ARQUITECTO TECNICO"/>
    <x v="3"/>
    <s v="Las propias de su categoría laboral."/>
    <n v="0"/>
  </r>
  <r>
    <x v="10"/>
    <s v="467640 - D.G.PLANIFIC.TERR,TRANSIC.ECOL Y AGUAS"/>
    <s v="3439510 - ÁREA:SRV. JUR. ORD. SUELO RÚSTICO Y ENP"/>
    <s v="TENERIFE"/>
    <n v="11045110"/>
    <s v="TITULADO SUPERIOR"/>
    <x v="4"/>
    <n v="1125"/>
    <s v="1125 - TITULADO SUPERIOR"/>
    <x v="2"/>
    <s v="-Apoyo jurídico en las funciones del Servicio -Las que además se establezcan según la categoría profesional en el Convenio Colectivo"/>
    <s v="200 - LICENCIADO/A EN DERECHO"/>
  </r>
  <r>
    <x v="14"/>
    <s v="427240 - AGENCIA CANARIA DE PROTECCIÓN DEL M.N."/>
    <s v="3311810 - SRV. VIGILA. TERRIT., AMBTAL Y ACT PREV."/>
    <s v="GRAN CANARIA"/>
    <n v="11068710"/>
    <s v="OPERARIO"/>
    <x v="63"/>
    <n v="6077"/>
    <s v="6077 - OPERARIO"/>
    <x v="1"/>
    <s v="- Apoyo a las tareas de inspección y control de vertidos, residuos y contaminación. - Apoyo a la labor inspectora en el territorio. - Las que además se establezcan según la categoría profesional definidas en el Convenio."/>
    <n v="0"/>
  </r>
  <r>
    <x v="0"/>
    <s v="392140 - Secretaría General Técnica"/>
    <s v="35000321 - IES ZONZAMAS"/>
    <s v="LANZAROTE"/>
    <n v="24061"/>
    <s v="AUXILIAR"/>
    <x v="5"/>
    <n v="5015"/>
    <s v="5015 - AUXILIAR ADMINISTRATIVO"/>
    <x v="0"/>
    <s v=" Las propias de su categoría laboral"/>
    <n v="0"/>
  </r>
  <r>
    <x v="10"/>
    <s v="467640 - D.G.PLANIFIC.TERR,TRANSIC.ECOL Y AGUAS"/>
    <s v="468140 - ÁREA:SRV.TÉC.PLANEAMIENTO URBANÍSTICO OC"/>
    <s v="TENERIFE"/>
    <n v="11038210"/>
    <s v="TITULADO SUPERIOR"/>
    <x v="4"/>
    <n v="1125"/>
    <s v="1125 - TITULADO SUPERIOR"/>
    <x v="2"/>
    <s v="-Apoyo técnico a las funciones del Servicio -Las que además se establezcan según la categoría profesional en el Convenio Colectivo "/>
    <s v="3001 - ARQUITECTO/A"/>
  </r>
  <r>
    <x v="10"/>
    <s v="3279310 - D.G.LUCHA CAMBIO CLIMÁTICO Y MEDIO AMBIE"/>
    <s v="468840 - SERVICIO BIODIVERSIDAD"/>
    <s v="TENERIFE"/>
    <n v="11036410"/>
    <s v="TITULADO SUPERIOR"/>
    <x v="4"/>
    <n v="1125"/>
    <s v="1125 - TITULADO SUPERIOR"/>
    <x v="2"/>
    <s v="-Elaboración de planes de especies amenazadas -Informe y propuesta sobre autorización de especies protegidas -Seguimiento y evaluación del estado de conservación de las especies amenazadas -Gestión y mantenimiento del Banco de Datos de Biodiversidad -Informes y análisis sobre biodiversidad y propuesta de actuaciones relativas a su conservación -Apoyo a las funciones del Servicio -Las que además se establezcan según la categoría profesional en el Convenio Colectivo"/>
    <s v="208 - LICENCIADO EN BIOLOGIA"/>
  </r>
  <r>
    <x v="4"/>
    <s v="419840 - SERVICIO CANARIO DE EMPLEO"/>
    <s v="420640 - SECRETARIA GENERAL"/>
    <s v="GRAN CANARIA"/>
    <n v="11549610"/>
    <s v="TITULADOS SUPERIORES"/>
    <x v="4"/>
    <n v="1125"/>
    <s v="1125 - TITULADO SUPERIOR"/>
    <x v="2"/>
    <m/>
    <n v="0"/>
  </r>
  <r>
    <x v="8"/>
    <s v="357740 - Secretaría General Técnica"/>
    <s v="469040 - SERVICIO DE INFORMÁTICA"/>
    <s v="TENERIFE"/>
    <n v="25005"/>
    <s v="PROGRAMADOR DE SISTEMAS."/>
    <x v="25"/>
    <n v="3327"/>
    <s v="3327 - PROGRAMADOR DE SISTEMAS"/>
    <x v="4"/>
    <s v="Las propias de su categoría según Convenio Colectivo."/>
    <n v="0"/>
  </r>
  <r>
    <x v="0"/>
    <s v="399340 - DIRECCIÓN GENERAL DE PATRIMONIO CULTURAL"/>
    <s v="3212410 - BIBLIOTECA PUBLICA LAS PALMAS"/>
    <s v="GRAN CANARIA"/>
    <n v="12274410"/>
    <s v="AYUDANTE DE ARCHIVO Y/O BIBLIOTECA"/>
    <x v="15"/>
    <n v="2020"/>
    <s v="2020 - AYUDANTE DE ARCHIVO Y/O BIBLIOTECA"/>
    <x v="3"/>
    <m/>
    <s v="421 - DIPL. EN BIBLIOTECONOMÍA Y DOCUMENTACION"/>
  </r>
  <r>
    <x v="10"/>
    <s v="3279310 - D.G.LUCHA CAMBIO CLIMÁTICO Y MEDIO AMBIE"/>
    <s v="3409110 - SRV.CONTAMINACIÓN DE LAS AGUAS Y SUELOS"/>
    <s v="TENERIFE"/>
    <n v="11035010"/>
    <s v="TITULADO SUPERIOR"/>
    <x v="4"/>
    <n v="1125"/>
    <s v="1125 - TITULADO SUPERIOR"/>
    <x v="2"/>
    <s v="-Apoyo técnico a las funciones del servicio. -Las que además se establezcan según la categoría profesional en el Convenio Colectivo."/>
    <s v="206 - LICENCIADO EN CIENCIAS FISICAS"/>
  </r>
  <r>
    <x v="10"/>
    <s v="467140 - VICEC.LUCHA CONTRA CAMBI CLIMÁTICO"/>
    <s v="3381510 - SRV. ECONÓMICO-ADMINISTRATIVO"/>
    <s v="TENERIFE"/>
    <n v="11035310"/>
    <s v="TITULADO SUPERIOR"/>
    <x v="4"/>
    <n v="1125"/>
    <s v="1125 - TITULADO SUPERIOR"/>
    <x v="2"/>
    <s v="-Apoyo jurídico-administrativo en las funciones de la Sección -Las que además se establezcan según la categoría profesional en el Convenio Colectivo"/>
    <s v="200 - LICENCIADO/A EN DERECHO"/>
  </r>
  <r>
    <x v="10"/>
    <s v="3279310 - D.G.LUCHA CAMBIO CLIMÁTICO Y MEDIO AMBIE"/>
    <s v="3414610 - SRV. PLANIFICACIÓN MEDIO NATURAL"/>
    <s v="TENERIFE"/>
    <n v="11036010"/>
    <s v="TITULADO SUPERIOR"/>
    <x v="4"/>
    <n v="1125"/>
    <s v="1125 - TITULADO SUPERIOR"/>
    <x v="2"/>
    <s v="-Apoyo técnico a las funciones del Servicio - Seguimiento y control  de los programas de fondos europeos relacionados con el medio natural. -Estudios económico-financieros de los planes sectoriales y programas que desarrolla el Servicio -Las que además se establezcan según la categoría profesional en el Convenio Colectivo.  "/>
    <s v="201 - LICENCIADO EN ECONOMICAS"/>
  </r>
  <r>
    <x v="10"/>
    <s v="467640 - D.G.PLANIFIC.TERR,TRANSIC.ECOL Y AGUAS"/>
    <s v="468140 - ÁREA:SRV.TÉC.PLANEAMIENTO URBANÍSTICO OC"/>
    <s v="TENERIFE"/>
    <n v="11036710"/>
    <s v="TITULADO SUPERIOR"/>
    <x v="4"/>
    <n v="1125"/>
    <s v="1125 - TITULADO SUPERIOR"/>
    <x v="2"/>
    <s v="-Informe técnico en las evaluaciones ambientales estratégicas de los planes urbanísticos -Apoyo técnico en los demás aspectos ambientales relacionados con las funciones del Servicio -Las que además se establezcan según la categoría profesional en el Convenio Colectivo "/>
    <s v="208 - LICENCIADO EN BIOLOGIA"/>
  </r>
  <r>
    <x v="10"/>
    <s v="3279310 - D.G.LUCHA CAMBIO CLIMÁTICO Y MEDIO AMBIE"/>
    <s v="467540 - SERVICIO  IMPACTO AMBIENTAL"/>
    <s v="TENERIFE"/>
    <n v="11036810"/>
    <s v="TITULADO SUPERIOR"/>
    <x v="4"/>
    <n v="1125"/>
    <s v="1125 - TITULADO SUPERIOR"/>
    <x v="2"/>
    <s v="-Análisis y estudio de proyectos y documentos de impacto ambiental -Las que además se establezcan según la categoría profesional en el Convenio Colectivo"/>
    <s v="208 - LICENCIADO EN BIOLOGIA"/>
  </r>
  <r>
    <x v="11"/>
    <s v="348640 - Secretaría General Técnica"/>
    <s v="349740 - SRV.MODERNIZACIÓN Y TEC. DE LA INFORMAC."/>
    <s v="TENERIFE"/>
    <n v="11034710"/>
    <s v="OPERADOR SISTEMA"/>
    <x v="10"/>
    <n v="3285"/>
    <s v="3285 - OPERADOR SISTEMA"/>
    <x v="4"/>
    <s v="-Realizar la operación de los sistemas y aplicaciones.  -Supervisar eI estado de los sistemas mediante la lectura de monitores de estado y escalar incidencias. - Lanzar y supervisar la ejecución de procesos. -Operación sobre permisos de acceso a servicios. -Revisión, almacenamiento y distribución del material recibido en el Servicio de Informática. - Apoyo en la gestión de incidencias y peticiones. - Apoyo al soporte a usuarios finales. - Instalación, configuración y mantenimiento de equipos y periféricos. -Apoyo en la actualización del inventario de equipos y periféricos. - Diseño y elaboración de formularios. -Operación sobre la gestión de contenidos WEB.  -Diseño, realización y control de rutinas de software básico. -Pruebas de verificación de sistemas y aplicaciones. -Las que además se establezcan según su categoría profesional en el Convenio Colectivo."/>
    <s v="TIT078 - TECNICO/A SUPERIOR EN DESARROLLO DE APLICACIONES INFORMATICAS|TIT200 - TÉCNICO SUPERIOR EN ADMINISTRACIÓN DE SISTEMAS INFORMÁTICOS|TIT201 - TÉCNICO SUPERIOR EN ADMINISTRACIÓN DE SISTEMAS INFORMÁTICOS EN RED|TIT202 - TÉCNICO/A SUPERIOR EN DESARROLLO DE APLICACIONES MULTIPLATAFORMA|TIT203 - TÉCNICO/A SUPERIOR EN DESARROLLO DE APLICACIONES WEB|TIT204 - TÉCNICO SUPERIOR EN SISTEMAS DE TELECOMUNICACIONES E INFORMÁTICOS"/>
  </r>
  <r>
    <x v="10"/>
    <s v="3279310 - D.G.LUCHA CAMBIO CLIMÁTICO Y MEDIO AMBIE"/>
    <s v="467540 - SERVICIO  IMPACTO AMBIENTAL"/>
    <s v="TENERIFE"/>
    <n v="11037010"/>
    <s v="TITULADO SUPERIOR"/>
    <x v="4"/>
    <n v="1125"/>
    <s v="1125 - TITULADO SUPERIOR"/>
    <x v="2"/>
    <s v="-Análisis y estudio de proyectos y documentos de impacto ambiental -Las que además se establezcan según la categoría profesional en el Convenio Colectivo"/>
    <s v="208 - LICENCIADO EN BIOLOGIA"/>
  </r>
  <r>
    <x v="14"/>
    <s v="427240 - AGENCIA CANARIA DE PROTECCIÓN DEL M.N."/>
    <s v="3311810 - SRV. VIGILA. TERRIT., AMBTAL Y ACT PREV."/>
    <s v="GRAN CANARIA"/>
    <n v="110627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4"/>
    <s v="427240 - AGENCIA CANARIA DE PROTECCIÓN DEL M.N."/>
    <s v="474940 - SRV. DE INSTRUCCION"/>
    <s v="GRAN CANARIA"/>
    <n v="110649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2"/>
    <s v="336940 - Secretaría General Técnica"/>
    <s v="337540 - SERVICIO DE MEDIOS DE PERSONAL"/>
    <s v="GRAN CANARIA"/>
    <n v="10891810"/>
    <s v="TITULADO SUPERIOR"/>
    <x v="4"/>
    <n v="1125"/>
    <s v="1125 - TITULADO SUPERIOR"/>
    <x v="2"/>
    <s v="Las que establece el Convenio en vigor."/>
    <s v="211 - LICENCIADO EN MEDICINA Y CIRUGÍA"/>
  </r>
  <r>
    <x v="17"/>
    <s v="349940 - INSTITUTO CANARIO DE VIVIENDA"/>
    <s v="350040 - S. PROMOCION PRIVADA S/C TFE. I.C.V."/>
    <s v="TENERIFE"/>
    <n v="11071410"/>
    <s v="AUXILIAR ADMINISTRATIVO"/>
    <x v="5"/>
    <n v="5015"/>
    <s v="5015 - AUXILIAR ADMINISTRATIVO"/>
    <x v="0"/>
    <s v="Las propias de su categoría laboral definidas en el Convenio Colectivo"/>
    <n v="0"/>
  </r>
  <r>
    <x v="10"/>
    <s v="3279310 - D.G.LUCHA CAMBIO CLIMÁTICO Y MEDIO AMBIE"/>
    <s v="3409110 - SRV.CONTAMINACIÓN DE LAS AGUAS Y SUELOS"/>
    <s v="GRAN CANARIA"/>
    <n v="11037610"/>
    <s v="TITULADO SUPERIOR"/>
    <x v="4"/>
    <n v="1125"/>
    <s v="1125 - TITULADO SUPERIOR"/>
    <x v="2"/>
    <s v="-Apoyo técnico en las funciones del Servicio -Las que además se establezcan según la categoría profesional en el Convenio Colectivo "/>
    <s v="213 - LICENCIADO EN CIENCIAS AMBIENTALES"/>
  </r>
  <r>
    <x v="10"/>
    <s v="467640 - D.G.PLANIFIC.TERR,TRANSIC.ECOL Y AGUAS"/>
    <s v="468240 - ÁREA:SRV.TÉC.PLANEAMIENTO TERRITORIAL OR"/>
    <s v="GRAN CANARIA"/>
    <n v="11039110"/>
    <s v="TITULADO SUPERIOR"/>
    <x v="4"/>
    <n v="1125"/>
    <s v="1125 - TITULADO SUPERIOR"/>
    <x v="2"/>
    <s v="-Informe técnico en las evaluaciones ambientales estratégicas de planes territoriales -Informe técnico sobre instrumentos de ordenación territorial -Apoyo técnico a las funciones del Servicio -Las que además se establezcan según la categoría profesional en el Convenio Colectivo "/>
    <s v="2082 - LICENCIADO EN CIENCIAS DEL MAR"/>
  </r>
  <r>
    <x v="14"/>
    <s v="427240 - AGENCIA CANARIA DE PROTECCIÓN DEL M.N."/>
    <s v="474840 - SRV. EJEC.  REST. REAL. FISICA ALTERADA"/>
    <s v="GRAN CANARIA"/>
    <n v="11065410"/>
    <s v="TITULADO SUPERIOR"/>
    <x v="4"/>
    <n v="1125"/>
    <s v="1125 - TITULADO SUPERIOR"/>
    <x v="2"/>
    <s v="- Apoyo jurídico y tareas de colaboración técnica en la tramitación de los expedientes de restablecimiento de la realidad física alterada y los que se le encomienden de acuerdo con su categoría profesional. - Colaboción técnica en la tramitación de expedientes de contratación de asistencias técnicas y obras de restablecimiento de la realidad física alterada. - Atención, asesoramiento e informe a los administrados sobre la situación de los expedientes que les afecten. - Las que además se establezcan según la categoría profesional definidas en el Convenio. "/>
    <s v="200 - LICENCIADO/A EN DERECHO"/>
  </r>
  <r>
    <x v="4"/>
    <s v="419840 - SERVICIO CANARIO DE EMPLEO"/>
    <s v="420440 - APOYO AL DIRECTOR"/>
    <s v="GRAN CANARIA"/>
    <n v="11097010"/>
    <s v="TITULADOS SUPERIORES"/>
    <x v="4"/>
    <n v="1125"/>
    <s v="1125 - TITULADO SUPERIOR"/>
    <x v="2"/>
    <m/>
    <n v="0"/>
  </r>
  <r>
    <x v="4"/>
    <s v="419840 - SERVICIO CANARIO DE EMPLEO"/>
    <s v="3404310 - SERVICIO DE CONTRATACIÓN Y PATRIMONIO"/>
    <s v="GRAN CANARIA"/>
    <n v="11096710"/>
    <s v="TITULADOS SUPERIORES"/>
    <x v="4"/>
    <n v="1125"/>
    <s v="1125 - TITULADO SUPERIOR"/>
    <x v="2"/>
    <m/>
    <n v="0"/>
  </r>
  <r>
    <x v="14"/>
    <s v="427240 - AGENCIA CANARIA DE PROTECCIÓN DEL M.N."/>
    <s v="3311810 - SRV. VIGILA. TERRIT., AMBTAL Y ACT PREV."/>
    <s v="GRAN CANARIA"/>
    <n v="11063510"/>
    <s v="DELINEANTE"/>
    <x v="67"/>
    <n v="3060"/>
    <s v="3060 - DELINEANTE I"/>
    <x v="4"/>
    <s v="- Georeferenciacion de los expedientes de la Sección. - Localización geográfica de obras y actuaciones. - Preparación de la documentación cartográfica necesaria para la Sección. - Visitas a obras, instalaciones y lugares (terretres o marítimos) denunciados o susceptibles de inspección. - Las que además se establezcan según la categoría profesional definidas en el Convenio."/>
    <n v="0"/>
  </r>
  <r>
    <x v="10"/>
    <s v="3279310 - D.G.LUCHA CAMBIO CLIMÁTICO Y MEDIO AMBIE"/>
    <s v="468840 - SERVICIO BIODIVERSIDAD"/>
    <s v="TENERIFE"/>
    <n v="11036610"/>
    <s v="TITULADO SUPERIOR"/>
    <x v="4"/>
    <n v="1125"/>
    <s v="1125 - TITULADO SUPERIOR"/>
    <x v="2"/>
    <s v="-Elaboración de planes de especies amenazadas -Informe y propuesta sobre autorización de especies protegidas -Seguimiento y evaluación del estado de conservación de las especies amenazadas -Gestión y mantenimiento del Banco de Datos de Biodiversidad -Informes y análisis sobre biodiversidad y propuesta de actuaciones relativas a su conservación -Apoyo a las funciones del Servicio -Las que además se establezcan según la categoría profesional en el Convenio Colectivo"/>
    <s v="208 - LICENCIADO EN BIOLOGIA"/>
  </r>
  <r>
    <x v="14"/>
    <s v="427240 - AGENCIA CANARIA DE PROTECCIÓN DEL M.N."/>
    <s v="3311810 - SRV. VIGILA. TERRIT., AMBTAL Y ACT PREV."/>
    <s v="GRAN CANARIA"/>
    <n v="11066610"/>
    <s v="DELINEANTE II"/>
    <x v="68"/>
    <n v="4110"/>
    <s v="4110 - DELINEANTE DE II"/>
    <x v="0"/>
    <s v="- Georeferenciacion de los expedientes de la Sección. - Localización geográfica de obras y actuaciones. - Preparación de la documentación cartográfica necesaria para la Sección. - Visitas a obras, instalaciones y lugares (terretres o marítimos) denunciados o susceptibles de inspección. - Las que además se establezcan según la categoría profesional definidas en el Convenio."/>
    <n v="0"/>
  </r>
  <r>
    <x v="3"/>
    <s v="335040 - DIREC.GRAL.DE SEGURIDAD Y EMERGENCI"/>
    <s v="335140 - APOYO AL DIRECTOR GENERAL"/>
    <s v="GRAN CANARIA"/>
    <n v="10974810"/>
    <s v="TITULADO SUPERIOR"/>
    <x v="4"/>
    <n v="1125"/>
    <s v="1125 - TITULADO SUPERIOR"/>
    <x v="2"/>
    <s v="-Apoyo en las relaciones con los medios de comunicación -Las que además se establezcan según la categoría profesional en el Convenio Colectivo"/>
    <s v="210 - LICENCIADO/A EN CIENCIAS DE LA INFORMACION"/>
  </r>
  <r>
    <x v="17"/>
    <s v="349940 - INSTITUTO CANARIO DE VIVIENDA"/>
    <s v="350140 - S. PROMOCION PUBLICA S/C TFE. I.C.V."/>
    <s v="TENERIFE"/>
    <n v="11071310"/>
    <s v="AUXILIAR ADMINISTRATIVO"/>
    <x v="5"/>
    <n v="5015"/>
    <s v="5015 - AUXILIAR ADMINISTRATIVO"/>
    <x v="0"/>
    <s v="Las propias de su categoría laboral definidas en el Convenio Colectivo"/>
    <n v="0"/>
  </r>
  <r>
    <x v="14"/>
    <s v="427240 - AGENCIA CANARIA DE PROTECCIÓN DEL M.N."/>
    <s v="3311810 - SRV. VIGILA. TERRIT., AMBTAL Y ACT PREV."/>
    <s v="GRAN CANARIA"/>
    <n v="110638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7"/>
    <s v="349940 - INSTITUTO CANARIO DE VIVIENDA"/>
    <s v="3438610 - SERVICIO ASESORÍA TÉCNICA ADJUDICACIÓN"/>
    <s v="TENERIFE"/>
    <n v="11071110"/>
    <s v="TITULADO MEDIO"/>
    <x v="9"/>
    <n v="2160"/>
    <s v="2160 - TITULADO MEDIO"/>
    <x v="3"/>
    <s v="Las propias de su categoría laboral definidas en el Convenio Colectivo"/>
    <s v="117 - ASISTENTE SOCIAL|445 - DIPLOMADO/A EN TRABAJO SOCIAL"/>
  </r>
  <r>
    <x v="10"/>
    <s v="467640 - D.G.PLANIFIC.TERR,TRANSIC.ECOL Y AGUAS"/>
    <s v="468240 - ÁREA:SRV.TÉC.PLANEAMIENTO TERRITORIAL OR"/>
    <s v="GRAN CANARIA"/>
    <n v="11039210"/>
    <s v="TITULADO SUPERIOR"/>
    <x v="4"/>
    <n v="1125"/>
    <s v="1125 - TITULADO SUPERIOR"/>
    <x v="2"/>
    <s v="-Informe técnico en las evaluaciones ambientales estratégicas de planes territoriales -Informe técnico sobre instrumentos de ordenación territorial -Apoyo técnico a las funciones del Servicio -Las que además se establezcan según la categoría profesional en el Convenio Colectivo "/>
    <s v="2181 - LICENCIADO/A EN GEOGRAFIA"/>
  </r>
  <r>
    <x v="2"/>
    <s v="434940 - DIRECCION GENERAL DE SALUD PUBLICA"/>
    <s v="435040 - UNIDAD DE APOYO A LA DIRECC.GENERAL"/>
    <s v="TENERIFE"/>
    <n v="12259110"/>
    <s v="OPERADOR"/>
    <x v="32"/>
    <n v="3283"/>
    <s v="3283 - OPERADOR"/>
    <x v="4"/>
    <s v="Las propias de su categoría profesional"/>
    <n v="0"/>
  </r>
  <r>
    <x v="2"/>
    <s v="434940 - DIRECCION GENERAL DE SALUD PUBLICA"/>
    <s v="3400710 - PROMOCIÓN DE LA SALUD"/>
    <s v="TENERIFE"/>
    <n v="12259410"/>
    <s v="TECNICO ESPECIALISTA"/>
    <x v="31"/>
    <s v="3U00"/>
    <s v="3U00 - TECNICO ESPECIALISTA"/>
    <x v="4"/>
    <m/>
    <s v="TIT100 - FP II RAMA SANITARIA DIETÉTICA Y NUTRICIÓN"/>
  </r>
  <r>
    <x v="16"/>
    <s v="3444410 - AGENCIA TRIBUTARIA CANARIA"/>
    <s v="343440 - ADMINIST.TRIB.CEDIDOS LAS PALMAS"/>
    <s v="GRAN CANARIA"/>
    <n v="11045510"/>
    <s v="TITULADO SUPERIOR"/>
    <x v="4"/>
    <n v="1125"/>
    <s v="1125 - TITULADO SUPERIOR"/>
    <x v="2"/>
    <s v="Apoyo jurídico en las funciones del Servicio. Las que además se establezcan según la categoría profesional en el Convenio Colectivo."/>
    <s v="200 - LICENCIADO/A EN DERECHO"/>
  </r>
  <r>
    <x v="10"/>
    <s v="467640 - D.G.PLANIFIC.TERR,TRANSIC.ECOL Y AGUAS"/>
    <s v="467740 - ÁREA:SRV.ORDENACIÓN LITORAL OR"/>
    <s v="GRAN CANARIA"/>
    <n v="11038510"/>
    <s v="TITULADO SUPERIOR"/>
    <x v="4"/>
    <n v="1125"/>
    <s v="1125 - TITULADO SUPERIOR"/>
    <x v="2"/>
    <s v="-Apoyo técnico a las funciones del Servicio -Las que además se establezcan según la categoría profesional en el Convenio Colectivo"/>
    <s v="2181 - LICENCIADO/A EN GEOGRAFIA"/>
  </r>
  <r>
    <x v="16"/>
    <s v="3444410 - AGENCIA TRIBUTARIA CANARIA"/>
    <s v="342740 - SERV. INFORMA. Y ASISTENCIA AL CONTRIBU."/>
    <s v="GRAN CANARIA"/>
    <n v="11045410"/>
    <s v="TITULADO SUPERIOR"/>
    <x v="4"/>
    <n v="1125"/>
    <s v="1125 - TITULADO SUPERIOR"/>
    <x v="2"/>
    <s v="-Apoyo jurídico en las funciones del Servicio -Las que además se establezcan según la categoría profesional en el Convenio Colectivo"/>
    <s v="200 - LICENCIADO/A EN DERECHO"/>
  </r>
  <r>
    <x v="3"/>
    <s v="460040 - DIREC. GRAL. RELACIONES ADMON JUSTICIA"/>
    <s v="460840 - SERV.RR.HH.APOYO ORG.JUD.(EQUI.TEC)"/>
    <s v="GRAN CANARIA"/>
    <n v="24856"/>
    <s v="TITULADO SUPERIOR(PSICOLOGO)"/>
    <x v="8"/>
    <n v="1090"/>
    <s v="1090 - PSICOLOGO"/>
    <x v="2"/>
    <s v="Las establecidas en la L.O.5/2000, bajo la coordinación de la Dirección del Instituto de Medicina Legal de Las Palmas. Las propias de la categoria."/>
    <s v="217 - LICENCIADO/A EN PSICOLOGIA"/>
  </r>
  <r>
    <x v="3"/>
    <s v="460040 - DIREC. GRAL. RELACIONES ADMON JUSTICIA"/>
    <s v="460840 - SERV.RR.HH.APOYO ORG.JUD.(EQUI.TEC)"/>
    <s v="LA PALMA"/>
    <n v="26575"/>
    <s v="TITULADO SUPERIOR(PSICOLOGO)"/>
    <x v="8"/>
    <n v="1090"/>
    <s v="1090 - PSICOLOGO"/>
    <x v="2"/>
    <s v="Las establecidas en la L.O.5/2000 bajo la coordinación de la Dirección del Instituto de Medicina Legal de Santa Cruz de Tenerife. Las propias de la categoria."/>
    <s v="217 - LICENCIADO/A EN PSICOLOGIA"/>
  </r>
  <r>
    <x v="0"/>
    <s v="392140 - Secretaría General Técnica"/>
    <s v="35001359 - CEIP SAN ROQUE"/>
    <s v="GRAN CANARIA"/>
    <n v="14553"/>
    <s v="AUXILIAR"/>
    <x v="5"/>
    <n v="5015"/>
    <s v="5015 - AUXILIAR ADMINISTRATIVO"/>
    <x v="0"/>
    <s v="Las propias de su categoria laboral"/>
    <n v="0"/>
  </r>
  <r>
    <x v="16"/>
    <s v="3444410 - AGENCIA TRIBUTARIA CANARIA"/>
    <s v="3309110 - ADMINISTRACIÓN RECAUDACION DE S/C DE TFE"/>
    <s v="TENERIFE"/>
    <n v="11034810"/>
    <s v="TITULADO SUPERIOR"/>
    <x v="4"/>
    <n v="1125"/>
    <s v="1125 - TITULADO SUPERIOR"/>
    <x v="2"/>
    <s v="Apoyo técnico a las funciones de la Sección. Las que además se establezcan según la categoría profesional en el Convenio Colectivo "/>
    <s v="201 - LICENCIADO EN ECONOMICAS"/>
  </r>
  <r>
    <x v="0"/>
    <s v="392140 - Secretaría General Técnica"/>
    <s v="38008547 - CEIP PRINCESA TEJINA"/>
    <s v="TENERIFE"/>
    <n v="14620"/>
    <s v="AUXILIAR"/>
    <x v="5"/>
    <n v="5015"/>
    <s v="5015 - AUXILIAR ADMINISTRATIVO"/>
    <x v="0"/>
    <s v="Las propias de su categoria laboral"/>
    <n v="0"/>
  </r>
  <r>
    <x v="9"/>
    <s v="386640 - DIREC.GRAL.DE ORDEN. Y  PROMOCION TURIST"/>
    <s v="387940 - SERVICIO DE INSPECCION Y SANCIONES"/>
    <s v="GRAN CANARIA"/>
    <n v="11024510"/>
    <s v="TITULADO SUPERIOR"/>
    <x v="4"/>
    <n v="1125"/>
    <s v="1125 - TITULADO SUPERIOR"/>
    <x v="2"/>
    <s v="APOYO JURÍDICO EN LAS FUNCIONES DEL SERVICIO. ELABORACIÓN DE INFORMES DE RECURSOS Y TRAMITACIÓN DE EXPEDIENTES SANCIONADORES. LAS PROPIAS DE LA CATEGORÍA LABORAL DEFINIDAS EN EL CONVENIO COLECTIVO"/>
    <s v="200 - LICENCIADO/A EN DERECHO"/>
  </r>
  <r>
    <x v="10"/>
    <s v="467640 - D.G.PLANIFIC.TERR,TRANSIC.ECOL Y AGUAS"/>
    <s v="468140 - ÁREA:SRV.TÉC.PLANEAMIENTO URBANÍSTICO OC"/>
    <s v="TENERIFE"/>
    <n v="11038110"/>
    <s v="TITULADO SUPERIOR"/>
    <x v="4"/>
    <n v="1125"/>
    <s v="1125 - TITULADO SUPERIOR"/>
    <x v="2"/>
    <s v="-Apoyo técnico a las funciones del Servicio -Las que además se establezcan según la categoría profesional en el Convenio Colectivo "/>
    <s v="3001 - ARQUITECTO/A"/>
  </r>
  <r>
    <x v="10"/>
    <s v="467640 - D.G.PLANIFIC.TERR,TRANSIC.ECOL Y AGUAS"/>
    <s v="3414810 - ÁREA:SRV.JCO-ADM PLANEAMENTO URB.OR."/>
    <s v="GRAN CANARIA"/>
    <n v="24751"/>
    <s v="TITULADO SUPERIOR"/>
    <x v="4"/>
    <n v="1125"/>
    <s v="1125 - TITULADO SUPERIOR"/>
    <x v="2"/>
    <s v="-Apoyo jurídico en las funciones del Servicio -Las que además se establezcan según la categoría profesional en el Convenio Colectivo "/>
    <s v="200 - LICENCIADO/A EN DERECHO"/>
  </r>
  <r>
    <x v="1"/>
    <s v="3449610 - DIRECCIÓN GENERAL PROTEC.INFAN Y FAMILIA"/>
    <s v="473040 - SERVICIO DE JUSTICIA JUVENIL"/>
    <s v="TENERIFE"/>
    <n v="17531"/>
    <s v="TITULADO/A SUPERIOR"/>
    <x v="4"/>
    <n v="1125"/>
    <s v="1125 - TITULADO SUPERIOR"/>
    <x v="2"/>
    <s v="Las propias de su categoría laboral"/>
    <s v="205 - LICENCIADO EN SOCIOLOGIA"/>
  </r>
  <r>
    <x v="10"/>
    <s v="467640 - D.G.PLANIFIC.TERR,TRANSIC.ECOL Y AGUAS"/>
    <s v="467840 - ÁREA:SRV.JURÍDICO-ADVO.PLANEAM. TERRIT."/>
    <s v="TENERIFE"/>
    <n v="11045610"/>
    <s v="ADMINISTRATIVO"/>
    <x v="17"/>
    <n v="4005"/>
    <s v="4005 - ADMINISTRATIVO"/>
    <x v="4"/>
    <s v="-Tramitación y seguimiento de los procedimientos -Custodia de los expedientes -Las que además se establezcan según la categoría profesional en el Convenio Colectivo"/>
    <n v="0"/>
  </r>
  <r>
    <x v="10"/>
    <s v="467640 - D.G.PLANIFIC.TERR,TRANSIC.ECOL Y AGUAS"/>
    <s v="468140 - ÁREA:SRV.TÉC.PLANEAMIENTO URBANÍSTICO OC"/>
    <s v="TENERIFE"/>
    <n v="11038410"/>
    <s v="TITULADO MEDIO"/>
    <x v="9"/>
    <n v="2160"/>
    <s v="2160 - TITULADO MEDIO"/>
    <x v="3"/>
    <s v="-Apoyo técnico a las funciones del Servicio -Las que además se establezcan según la categoría profesional en el Convenio Colectivo "/>
    <s v="501 - ARQUITECTO TECNICO"/>
  </r>
  <r>
    <x v="0"/>
    <s v="392140 - Secretaría General Técnica"/>
    <s v="3407410 - CENTROS NO CODIFICADOS"/>
    <s v="LA PALMA"/>
    <n v="10175910"/>
    <s v="AUXILIAR DE SERVICIOS COMPLEMENTARIOS"/>
    <x v="0"/>
    <n v="5093"/>
    <s v="5093 - AUXILIAR DE SERVICIOS COMPLEMENTARIOS"/>
    <x v="0"/>
    <s v="Las propias de su categoría laboral"/>
    <n v="0"/>
  </r>
  <r>
    <x v="0"/>
    <s v="395940 - D.G. DE CENTROS, INFRAEST Y PROMO EDUCAT"/>
    <s v="396240 - UNIDAD TEC.DE CONSTRUCCIONES DE L/P"/>
    <s v="GRAN CANARIA"/>
    <n v="26747"/>
    <s v="DELINEANTE"/>
    <x v="67"/>
    <n v="3060"/>
    <s v="3060 - DELINEANTE I"/>
    <x v="4"/>
    <s v=" Las propias de su categoría laboral"/>
    <n v="0"/>
  </r>
  <r>
    <x v="0"/>
    <s v="395940 - D.G. DE CENTROS, INFRAEST Y PROMO EDUCAT"/>
    <s v="396240 - UNIDAD TEC.DE CONSTRUCCIONES DE L/P"/>
    <s v="GRAN CANARIA"/>
    <n v="10955610"/>
    <s v="APAREJADOR"/>
    <x v="60"/>
    <n v="2010"/>
    <s v="2010 - APAREJADOR/ARQUITECTO TECNICO"/>
    <x v="3"/>
    <s v="Las propias de su categoría laboral."/>
    <n v="0"/>
  </r>
  <r>
    <x v="3"/>
    <s v="459540 - DIREC.GRAL.TELECOMUNICAC.Y NUEVAS TECNOL"/>
    <s v="3405310 - AREA  TELECOMUNICACIONES Y SISTEMAS"/>
    <s v="GRAN CANARIA"/>
    <n v="12196710"/>
    <s v="TECNICO DE SISTEMAS"/>
    <x v="69"/>
    <n v="1500"/>
    <s v="1500 - TECNICO DE SISTEMAS"/>
    <x v="2"/>
    <s v="-Apoyo al Servicio en la coordinación y gestión de Proyectos de Sistemas de Información y planificación estratégica de Sistemas de Información -Diseño, operación, mantenimiento y supervisión de la infraestructura tecnológica del Departamento -Instalación, mantenimiento y explotaciones de los entornos y sistemas de tecnología de la información del Departamento -Análisis, diseño e implementación de Bases de Datos y planificación e informes de seguimiento con desviaciones y grado de avance de los proyectos relacionados con sistemas de información. -Diseño, planificación, ejecución y control de los planes de Seguridad de la Información, control de inspecciones y auditorías -Apoyo al servicio en la realización de los pliegos de condiciones técnicas para la adquisición de suministros y servicios. -Proponer, implantar y evaluar indicadores de medición de rendimiento. -Aplicación de la normativa de seguridad y accesibilidad de sistemas y mantenimiento de la seguridad en los ordenadores de los usuarios, en los servidores y en la red -_x0009_Colaborar en el análisis de las necesidades Informáticas del Departamento -_x0009_Participar en la selección, desarrollo y difusión de metodologías, técnicas y herramientas en el ámbito del análisis, desarrollo y mantenimiento de los sistemas de información del Departamento  -Implantación y mantenimiento de las aplicaciones Informáticas, equipos, redes y bases de datos del Departamento  -Instalación, administración, control y supervisión de los sistemas operativos de los servidores de ficheros, bases de datos, de aplicación y Web, as! como del software asociado, asegurando un desempeño óptimo y garantizando la máxima seguridad -Elaborar y ejecutar los proyectos que se le asignen -Las propias de su categoría y las que además se establezcan según su categoría profesional en el Convenio Colectivo "/>
    <s v="0007 - INGENIERO EN INFORMÁTICA|203 - LICENCIADO EN INFORMATICA|204 - LICENCIADO EN MATEMATICAS|303 - INGENIERO DE TELECOMUNICACIONES"/>
  </r>
  <r>
    <x v="0"/>
    <s v="392140 - Secretaría General Técnica"/>
    <s v="38004441 - CEIP SAN ISIDRO"/>
    <s v="TENERIFE"/>
    <n v="13192"/>
    <s v="AUXILIAR DE SERVICIOS COMPLEMENTARIOS"/>
    <x v="0"/>
    <n v="5093"/>
    <s v="5093 - AUXILIAR DE SERVICIOS COMPLEMENTARIOS"/>
    <x v="0"/>
    <s v=" Las propias de su categoría laboral"/>
    <n v="0"/>
  </r>
  <r>
    <x v="12"/>
    <s v="344940 - D.GRAL.DEL TESORO Y POLÍTICA FINAN."/>
    <s v="345440 - SERVICIO DE INSTITUCIONES FINANCIERAS"/>
    <s v="GRAN CANARIA"/>
    <n v="24525"/>
    <s v="TITULADO SUPERIOR"/>
    <x v="4"/>
    <n v="1125"/>
    <e v="#N/A"/>
    <x v="2"/>
    <s v="Las que establece el Convenio en vigor"/>
    <e v="#N/A"/>
  </r>
  <r>
    <x v="2"/>
    <s v="433640 - DIRECCION DEL SERV.CANARIO DE SALUD"/>
    <s v="433840 - SERVICIO DE ACREDITACIÓN Y AUTORIZACIÓN"/>
    <s v="GRAN CANARIA"/>
    <n v="22884"/>
    <s v="AUXILIAR ADMINISTRATIVO"/>
    <x v="5"/>
    <n v="5015"/>
    <s v="5015 - AUXILIAR ADMINISTRATIVO"/>
    <x v="0"/>
    <s v="Las propias de su categoria profesional"/>
    <n v="0"/>
  </r>
  <r>
    <x v="2"/>
    <s v="434040 - Secretaría General"/>
    <s v="434240 - SERVICIO DE NORMATIVA Y ESTUDIOS"/>
    <s v="GRAN CANARIA"/>
    <n v="22977"/>
    <s v="AUXILIAR ADMINISTRATIVO"/>
    <x v="5"/>
    <n v="5015"/>
    <s v="5015 - AUXILIAR ADMINISTRATIVO"/>
    <x v="0"/>
    <s v="Las propias de su categoria profesional"/>
    <n v="0"/>
  </r>
  <r>
    <x v="13"/>
    <s v="3385110 - INS.CANARIO DE INVEST.AGRARIAS"/>
    <s v="3386510 - DIRECCIÓN"/>
    <s v="TENERIFE"/>
    <n v="26344"/>
    <s v="TITULADO SUPERIOR"/>
    <x v="4"/>
    <n v="1125"/>
    <s v="1125 - TITULADO SUPERIOR"/>
    <x v="2"/>
    <s v="LAS PROPIAS DE LA CATEGORÍA."/>
    <n v="0"/>
  </r>
  <r>
    <x v="10"/>
    <s v="467640 - D.G.PLANIFIC.TERR,TRANSIC.ECOL Y AGUAS"/>
    <s v="3414910 - ÁREA:SRV.ORDENACIÓN LITORAL OCC."/>
    <s v="TENERIFE"/>
    <n v="11038010"/>
    <s v="TITULADO SUPERIOR"/>
    <x v="4"/>
    <n v="1125"/>
    <s v="1125 - TITULADO SUPERIOR"/>
    <x v="2"/>
    <s v="-Apoyo técnico a las funciones del Servicio -Las que además se establezcan según la categoría profesional en el Convenio Colectivo"/>
    <s v="3001 - ARQUITECTO/A"/>
  </r>
  <r>
    <x v="10"/>
    <s v="467640 - D.G.PLANIFIC.TERR,TRANSIC.ECOL Y AGUAS"/>
    <s v="467940 - ÁREA:SRV. TÉC. ORD. SUELO RÚSTICO Y ENP"/>
    <s v="GRAN CANARIA"/>
    <n v="23844"/>
    <s v="TITULADO SUPERIOR"/>
    <x v="4"/>
    <n v="1125"/>
    <s v="1125 - TITULADO SUPERIOR"/>
    <x v="2"/>
    <s v="-Elaboración y/o supervisión de los instrumentos de ordenación de los Espacios Naturales Protegidos de las islas orientales -Elaboración y/o supervisión de documentos relativos a la evaluación ambiental estratégica de los instrumentos de ordenación de los Espacios Naturales Protegidos -Las que además se establezcan según la categoría profesional en el Convenio Colectivo "/>
    <s v="3001 - ARQUITECTO/A"/>
  </r>
  <r>
    <x v="8"/>
    <s v="360440 - DIRECCIóN GENERAL DE GANADERíA"/>
    <s v="471840 - SERV. DE INDUS., REG. Y BIENESTAR ANIMAL"/>
    <s v="GRAN CANARIA"/>
    <n v="26531"/>
    <s v="TECNICO ESPECIALISTA"/>
    <x v="31"/>
    <s v="3U00"/>
    <s v="3U00 - TECNICO ESPECIALISTA"/>
    <x v="4"/>
    <s v="Las propias de su categoría según Convenio Colectivo."/>
    <n v="0"/>
  </r>
  <r>
    <x v="12"/>
    <s v="338040 - INTERVENCIÓN GENERAL"/>
    <s v="3405710 - SERV.CONTR.FINANC.FOND.EUROP.AGRICOLAS"/>
    <s v="TENERIFE"/>
    <n v="26375"/>
    <s v="TITULADO SUPERIOR"/>
    <x v="4"/>
    <n v="1125"/>
    <s v="1125 - TITULADO SUPERIOR"/>
    <x v="2"/>
    <s v="Las que establece el Convenio en vigor así como labores de campo en materia de auditoría."/>
    <s v="500 - LICENCIADO/A EN ADMINISTRACIÓN Y DIRECCIÓN DE EMPRESAS|603 - LCDO.DERECHO, ECONOMICAS O EMPRESARIALES"/>
  </r>
  <r>
    <x v="4"/>
    <s v="419840 - SERVICIO CANARIO DE EMPLEO"/>
    <s v="423440 -  OFICINA  EMPLEO GÜIMAR"/>
    <s v="TENERIFE"/>
    <n v="11196910"/>
    <s v="TITULADOS SUPERIORES"/>
    <x v="4"/>
    <n v="1125"/>
    <s v="1125 - TITULADO SUPERIOR"/>
    <x v="2"/>
    <m/>
    <n v="0"/>
  </r>
  <r>
    <x v="3"/>
    <s v="335040 - DIREC.GRAL.DE SEGURIDAD Y EMERGENCI"/>
    <s v="3419510 - POLICIA CANARIA"/>
    <s v="GRAN CANARIA"/>
    <n v="23686"/>
    <s v="TITULADO MEDIO"/>
    <x v="9"/>
    <n v="2160"/>
    <s v="2160 - TITULADO MEDIO"/>
    <x v="3"/>
    <s v="Las propias de la categoria en relacion con las materias gestionadas por el Servicio."/>
    <s v="0510 - LICENCIADO/ A EN CRIMINOLOGIA"/>
  </r>
  <r>
    <x v="10"/>
    <s v="3279310 - D.G.LUCHA CAMBIO CLIMÁTICO Y MEDIO AMBIE"/>
    <s v="467540 - SERVICIO  IMPACTO AMBIENTAL"/>
    <s v="GRAN CANARIA"/>
    <n v="11037510"/>
    <s v="TITULADO SUPERIOR"/>
    <x v="4"/>
    <n v="1125"/>
    <s v="1125 - TITULADO SUPERIOR"/>
    <x v="2"/>
    <s v="-Análisis y estudio de proyectos y documentos de impacto ambiental -Las que además se establezcan según su categoría profesional en el Convenio Colectivo"/>
    <s v="208 - LICENCIADO EN BIOLOGIA"/>
  </r>
  <r>
    <x v="4"/>
    <s v="419840 - SERVICIO CANARIO DE EMPLEO"/>
    <s v="424240 -  OFICINA  EMPLEO CIUDAD ALTA"/>
    <s v="GRAN CANARIA"/>
    <n v="12344510"/>
    <s v="TITULADO SUPERIOR"/>
    <x v="4"/>
    <n v="1125"/>
    <s v="1125 - TITULADO SUPERIOR"/>
    <x v="2"/>
    <m/>
    <n v="0"/>
  </r>
  <r>
    <x v="16"/>
    <s v="3444410 - AGENCIA TRIBUTARIA CANARIA"/>
    <s v="343840 - ADMON.TRIBUTOS CEDIDOS S/C TENERIFE"/>
    <s v="TENERIFE"/>
    <n v="11024010"/>
    <s v="TITULADO MEDIO"/>
    <x v="9"/>
    <n v="2160"/>
    <s v="2160 - TITULADO MEDIO"/>
    <x v="3"/>
    <s v="Apoyo en las funciones de la Administración. Colaboración en la gestión de expedientes. Las propias de la categoría laboral."/>
    <n v="0"/>
  </r>
  <r>
    <x v="2"/>
    <s v="437140 - DIR.GRAL.DE RECURSOS HUMANOS"/>
    <s v="3439010 - SERVICIO SELECCIÓN Y PROVISIÓN P.ESTATUT"/>
    <s v="TENERIFE"/>
    <n v="22865"/>
    <s v="TITULADO SUPERIOR"/>
    <x v="4"/>
    <n v="1125"/>
    <s v="1125 - TITULADO SUPERIOR"/>
    <x v="2"/>
    <s v="Las propias de su categoría"/>
    <s v="200 - LICENCIADO/A EN DERECHO"/>
  </r>
  <r>
    <x v="0"/>
    <s v="399340 - DIRECCIÓN GENERAL DE PATRIMONIO CULTURAL"/>
    <s v="398640 - BIBLIOTECA PÚBLICA. S/C DE TFE."/>
    <s v="TENERIFE"/>
    <n v="12319510"/>
    <s v="AUXILIAR ADMINISTRATIVO"/>
    <x v="5"/>
    <n v="5015"/>
    <s v="5015 - AUXILIAR ADMINISTRATIVO"/>
    <x v="0"/>
    <s v="Las propias de la Categoría"/>
    <n v="0"/>
  </r>
  <r>
    <x v="9"/>
    <s v="386640 - DIREC.GRAL.DE ORDEN. Y  PROMOCION TURIST"/>
    <s v="387740 - SERVICIO DE ORDENACION TURISTICA"/>
    <s v="GRAN CANARIA"/>
    <n v="25029"/>
    <s v="SOCIOLOGO"/>
    <x v="37"/>
    <n v="1100"/>
    <s v="1100 - SOCIOLOGO"/>
    <x v="2"/>
    <s v="APOYO TÉCNICO EN LAS FUNCIONES DEL SERVICIO. LAS PROPIAS DE LA CATEGORÍA LABORAL DEFINIDAS EN EL CONVENIO COLECTIVO."/>
    <s v="205 - LICENCIADO EN SOCIOLOGIA"/>
  </r>
  <r>
    <x v="4"/>
    <s v="419840 - SERVICIO CANARIO DE EMPLEO"/>
    <s v="422140 - SERVICIO DE EMPLEO I"/>
    <s v="TENERIFE"/>
    <n v="11967910"/>
    <s v="TECNICO GRADO MEDIO"/>
    <x v="7"/>
    <n v="2150"/>
    <s v="2150 - TECNICO GRADO MEDIO"/>
    <x v="3"/>
    <m/>
    <n v="0"/>
  </r>
  <r>
    <x v="0"/>
    <s v="392140 - Secretaría General Técnica"/>
    <s v="392640 - SERVICIO DE REGIMEN JURIDICO"/>
    <s v="TENERIFE"/>
    <n v="26479"/>
    <s v="AUXILIAR"/>
    <x v="5"/>
    <n v="5015"/>
    <s v="5015 - AUXILIAR ADMINISTRATIVO"/>
    <x v="0"/>
    <s v="-Confección, tramitación y seguimiento de los documentos administrativos del Servicio -Archivo,cálculo y manejo de ordenadores y de las herramientas ofimáticas, así como cualquier máquina similar -Las que además se establezcan según la categoría profesional en el Convenio Colectivo. "/>
    <n v="0"/>
  </r>
  <r>
    <x v="4"/>
    <s v="419840 - SERVICIO CANARIO DE EMPLEO"/>
    <s v="3275510 -  OFICINA EMPLEO GRAN TARAJAL"/>
    <s v="FUERTEVENTURA"/>
    <n v="12345210"/>
    <s v="TITULADO SUPERIOR"/>
    <x v="4"/>
    <n v="1125"/>
    <s v="1125 - TITULADO SUPERIOR"/>
    <x v="2"/>
    <m/>
    <n v="0"/>
  </r>
  <r>
    <x v="12"/>
    <s v="347140 - D.G. ASUNTOS EUROPEOS"/>
    <s v="347340 - SERVICIO DE ASUNTOS ECONÓM. CON LA U.E."/>
    <s v="GRAN CANARIA"/>
    <n v="24736"/>
    <s v="TITULADO SUPERIOR"/>
    <x v="4"/>
    <n v="1125"/>
    <e v="#N/A"/>
    <x v="2"/>
    <s v="Análisis, informe y asesoramiento en asuntos relacionados con la Unión Europea. Seguimiento del modelo canario de integración en la Unión Europea. Las propias de la categoría."/>
    <e v="#N/A"/>
  </r>
  <r>
    <x v="1"/>
    <s v="3449410 - DIRECCIÓN GENERAL DEPENDENCIA Y DISCAPAC"/>
    <s v="406640 - CENTRO SERVICIOS SOCIALES LANZAROTE"/>
    <s v="LANZAROTE"/>
    <n v="18524"/>
    <s v="TITULADO/A SUPERIOR"/>
    <x v="4"/>
    <n v="1125"/>
    <s v="1125 - TITULADO SUPERIOR"/>
    <x v="2"/>
    <s v="Las propias de su categoría laboral"/>
    <s v="217 - LICENCIADO/A EN PSICOLOGIA"/>
  </r>
  <r>
    <x v="8"/>
    <s v="357740 - Secretaría General Técnica"/>
    <s v="469140 - SRV.DE PERSONAL E INSPECCION DE SRV"/>
    <s v="TENERIFE"/>
    <n v="24987"/>
    <s v="GRADUADO SOCIAL"/>
    <x v="70"/>
    <n v="2075"/>
    <s v="2075 - GRADUADO SOCIAL"/>
    <x v="3"/>
    <s v="Las propias de su categoría según Convenio Colectivo."/>
    <s v="746D - 1 AÑO EXPERIENCIA EN GESTIÓN SEGURIDAD SOCIAL Y NÓMINAS"/>
  </r>
  <r>
    <x v="1"/>
    <s v="3449610 - DIRECCIÓN GENERAL PROTEC.INFAN Y FAMILIA"/>
    <s v="413640 - SRV. PROGRAM. PREVENC. Y PROTEC. MENORES"/>
    <s v="GRAN CANARIA"/>
    <n v="18499"/>
    <s v="EDUCADOR"/>
    <x v="13"/>
    <n v="2055"/>
    <s v="2055 - EDUCADOR"/>
    <x v="3"/>
    <s v="Las propias de su categoría laboral"/>
    <n v="0"/>
  </r>
  <r>
    <x v="2"/>
    <s v="434940 - DIRECCION GENERAL DE SALUD PUBLICA"/>
    <s v="435040 - UNIDAD DE APOYO A LA DIRECC.GENERAL"/>
    <s v="TENERIFE"/>
    <n v="17471"/>
    <s v="ORDENANZA"/>
    <x v="18"/>
    <n v="6100"/>
    <s v="6100 - ORDENANZA"/>
    <x v="1"/>
    <s v="Las propias de su categoria profesional"/>
    <n v="0"/>
  </r>
  <r>
    <x v="1"/>
    <s v="3449610 - DIRECCIÓN GENERAL PROTEC.INFAN Y FAMILIA"/>
    <s v="413640 - SRV. PROGRAM. PREVENC. Y PROTEC. MENORES"/>
    <s v="TENERIFE"/>
    <n v="23756"/>
    <s v="ASISTENTE SOCIAL"/>
    <x v="27"/>
    <n v="2015"/>
    <s v="2015 - ASISTENTE SOCIAL"/>
    <x v="3"/>
    <m/>
    <n v="0"/>
  </r>
  <r>
    <x v="4"/>
    <s v="419840 - SERVICIO CANARIO DE EMPLEO"/>
    <s v="421740 - SERVICIO FORMACION I"/>
    <s v="GRAN CANARIA"/>
    <n v="26659"/>
    <s v="TITULADO MEDIO"/>
    <x v="9"/>
    <n v="2160"/>
    <s v="2160 - TITULADO MEDIO"/>
    <x v="3"/>
    <s v="Colabora seguimiento expedientes de justificación de subvenciones cofinanciadas por el F.S.E"/>
    <s v="405 - DIPLOMADO EN EMPRESARIALES"/>
  </r>
  <r>
    <x v="0"/>
    <s v="3439210 - DIRECCIÓN GENERAL DE CULTURA"/>
    <s v="398340 - SRV. REG. INTERIOR, CONTRAT. Y A. PRESUP"/>
    <s v="GRAN CANARIA"/>
    <n v="12272910"/>
    <s v="TITULADO SUPERIOR"/>
    <x v="4"/>
    <n v="1125"/>
    <s v="1125 - TITULADO SUPERIOR"/>
    <x v="2"/>
    <s v="Las propias de su categoría laboral."/>
    <s v="693 - LICENCIADO/A GEOGRAFIA E HISTORIA"/>
  </r>
  <r>
    <x v="2"/>
    <s v="433640 - DIRECCION DEL SERV.CANARIO DE SALUD"/>
    <s v="475240 - SERVICIO DE EVALUACION Y PLANIFICAC"/>
    <s v="GRAN CANARIA"/>
    <n v="22841"/>
    <s v="AUXILIAR ADMINISTRATIVO"/>
    <x v="5"/>
    <n v="5015"/>
    <s v="5015 - AUXILIAR ADMINISTRATIVO"/>
    <x v="0"/>
    <s v="Las propias de su categoria profesional"/>
    <n v="0"/>
  </r>
  <r>
    <x v="0"/>
    <s v="392140 - Secretaría General Técnica"/>
    <s v="35001116 - CEIP SAN JOSE ARTESANO"/>
    <s v="GRAN CANARIA"/>
    <n v="12478"/>
    <s v="AYUDANTE DE COCINA"/>
    <x v="21"/>
    <n v="5115"/>
    <s v="5115 - AYUDANTE COCINA"/>
    <x v="1"/>
    <s v=" Las propias de su categoría laboral"/>
    <n v="0"/>
  </r>
  <r>
    <x v="4"/>
    <s v="419840 - SERVICIO CANARIO DE EMPLEO"/>
    <s v="421740 - SERVICIO FORMACION I"/>
    <s v="GRAN CANARIA"/>
    <n v="26660"/>
    <s v="TITULADO MEDIO"/>
    <x v="9"/>
    <n v="2160"/>
    <s v="2160 - TITULADO MEDIO"/>
    <x v="3"/>
    <s v="Colabora seguimiento expedientes de justificación de subvenciones cofinanciadas por el F.S.E"/>
    <s v="119 - GRADUADO/A SOCIAL"/>
  </r>
  <r>
    <x v="0"/>
    <s v="392140 - Secretaría General Técnica"/>
    <s v="35001426 - IES TOMAS MILLER"/>
    <s v="GRAN CANARIA"/>
    <n v="24474"/>
    <s v="SUBALTERNO CON VIVIENDA"/>
    <x v="26"/>
    <n v="6165"/>
    <s v="6165 - SUBALTERNO"/>
    <x v="1"/>
    <s v=" Las propias de su categoría laboral"/>
    <n v="0"/>
  </r>
  <r>
    <x v="12"/>
    <s v="336940 - Secretaría General Técnica"/>
    <s v="337640 - SERVICIO DE INFORMÁTICA"/>
    <s v="GRAN CANARIA"/>
    <n v="10260010"/>
    <s v="OPERADOR DE SISTEMAS"/>
    <x v="10"/>
    <n v="3285"/>
    <s v="3285 - OPERADOR SISTEMA"/>
    <x v="4"/>
    <s v="Realizar la operación de los sistemas y aplicaciones. Supervisar eI estado de los sistemas mediante la lectura de monitores de estado y escalar incidencias. Lanzar y supervisar la ejecución de procesos. Operación sobre permisos de acceso a servicios. Revisión, almacenamiento y distribución del material recibido en el Servicio de Informática. Gestión de incidencias y peticiones. Soporte a usuarios finales. Instalación, configuración y mantenimiento de equipos y periféricos. Apoyo en la actualización del inventario de equipos y periféricos. Diseño y elaboración de formularios. Operación sobre la gestión de contenidos WEB. Diseño, realización y control de rutinas de software básico. Pruebas de verificación de sistemas y aplicaciones. Realizar cuantas otras actividades correspondan a su Categoría según el Convenio en vigor."/>
    <s v="102 - BACHILLER SUPERIOR|1053 - FP II EN INFORMATICA O EQUIVALENTE"/>
  </r>
  <r>
    <x v="0"/>
    <s v="392140 - Secretaría General Técnica"/>
    <s v="35010294 - IES PROF. JUAN PULIDO CASTRO"/>
    <s v="GRAN CANARIA"/>
    <n v="25066"/>
    <s v="SUBALTERNO CON VIVIENDA"/>
    <x v="26"/>
    <n v="6165"/>
    <s v="6165 - SUBALTERNO"/>
    <x v="1"/>
    <s v=" Las propias de su categoría laboral"/>
    <n v="0"/>
  </r>
  <r>
    <x v="4"/>
    <s v="419840 - SERVICIO CANARIO DE EMPLEO"/>
    <s v="424940 -  OFICINA  EMPLEO PUERTO DEL ROSARIO"/>
    <s v="FUERTEVENTURA"/>
    <n v="11704910"/>
    <s v="TITULADOS SUPERIORES"/>
    <x v="4"/>
    <n v="1125"/>
    <s v="1125 - TITULADO SUPERIOR"/>
    <x v="2"/>
    <m/>
    <n v="0"/>
  </r>
  <r>
    <x v="0"/>
    <s v="392140 - Secretaría General Técnica"/>
    <s v="35000215 - CEIP SANJURJO MANEJE"/>
    <s v="LANZAROTE"/>
    <n v="14510"/>
    <s v="AUXILIAR"/>
    <x v="5"/>
    <n v="5015"/>
    <s v="5015 - AUXILIAR ADMINISTRATIVO"/>
    <x v="0"/>
    <s v="Las propias de su categoria laboral"/>
    <n v="0"/>
  </r>
  <r>
    <x v="1"/>
    <s v="3449610 - DIRECCIÓN GENERAL PROTEC.INFAN Y FAMILIA"/>
    <s v="473040 - SERVICIO DE JUSTICIA JUVENIL"/>
    <s v="GRAN CANARIA"/>
    <n v="26707"/>
    <s v="EDUCADOR"/>
    <x v="13"/>
    <n v="2055"/>
    <s v="2055 - EDUCADOR"/>
    <x v="3"/>
    <s v="Las propias de su categoría laboral."/>
    <s v="110 - PROFESOR DE E.G.B.|403 - DIPLOMADO PEDAGOGIA|412 - DIPLOMADO EN PSICOLOGIA"/>
  </r>
  <r>
    <x v="1"/>
    <s v="3449610 - DIRECCIÓN GENERAL PROTEC.INFAN Y FAMILIA"/>
    <s v="413640 - SRV. PROGRAM. PREVENC. Y PROTEC. MENORES"/>
    <s v="GRAN CANARIA"/>
    <n v="26187"/>
    <s v="ASISTENTE SOCIAL"/>
    <x v="27"/>
    <n v="2015"/>
    <s v="2015 - ASISTENTE SOCIAL"/>
    <x v="3"/>
    <s v="Las propias de su categoría laboral"/>
    <n v="0"/>
  </r>
  <r>
    <x v="0"/>
    <s v="392140 - Secretaría General Técnica"/>
    <s v="38009709 - IES LOS GLADIOLOS"/>
    <s v="TENERIFE"/>
    <n v="14942"/>
    <s v="SUBALTERNO"/>
    <x v="6"/>
    <n v="6165"/>
    <s v="6165 - SUBALTERNO"/>
    <x v="1"/>
    <s v=" Las propias de su categoría laboral"/>
    <n v="0"/>
  </r>
  <r>
    <x v="0"/>
    <s v="392140 - Secretaría General Técnica"/>
    <s v="35000963 - CEIP LA OLIVA"/>
    <s v="FUERTEVENTURA"/>
    <n v="12191"/>
    <s v="COCINERO"/>
    <x v="34"/>
    <n v="4075"/>
    <s v="4075 - COCINERO"/>
    <x v="0"/>
    <s v=" Las propias de su categoría laboral"/>
    <n v="0"/>
  </r>
  <r>
    <x v="12"/>
    <s v="336940 - Secretaría General Técnica"/>
    <s v="337640 - SERVICIO DE INFORMÁTICA"/>
    <s v="GRAN CANARIA"/>
    <n v="8918"/>
    <s v="JEFE DE OPERACIONES"/>
    <x v="71"/>
    <n v="3223"/>
    <s v="JEFE DE OPERACIONES"/>
    <x v="4"/>
    <s v="Coordinar la labor de los Operadores de Sistemas, asignando y supervisando las tareas a ejecutar. Planificar y regular las necesidades de material microinformático. Gestión del stock de material en   almacén. Realizar el control de entradas y salidas de material. Supervisar la actualización del inventario de equipos y periféricos. Coordinar y supervisar la gestión de incidencias, peticiones y soporte al usuario final. Mantener la documentación necesaria para la ejecución de los trabajos. Estudio de valoración de las peticiones. Evaluar soluciones propuestas y determinar su viabilidad. Instalación y actualización de hardware y software de los sistemas. Diseño, programación y control de rutinas y módulos de software. Gestionar la autorización y control de acceso al CPD. Realizar cuantas otras actividades correspondan a su Categoría según el Convenio en vigor."/>
    <e v="#N/A"/>
  </r>
  <r>
    <x v="7"/>
    <s v="319740 - Secretaría General"/>
    <s v="320140 - SERVICIO ASUNTOS ADMINISTRATIVOS"/>
    <s v="GRAN CANARIA"/>
    <n v="26024"/>
    <s v="CONDUCTOR-SUBALTERNO"/>
    <x v="45"/>
    <n v="4095"/>
    <e v="#N/A"/>
    <x v="0"/>
    <s v="Conducción vehículos oficiales. Las propias de la categoría."/>
    <e v="#N/A"/>
  </r>
  <r>
    <x v="0"/>
    <s v="392140 - Secretaría General Técnica"/>
    <s v="35003848 - IES TABLERO I (AGUAÑAC)"/>
    <s v="GRAN CANARIA"/>
    <n v="12247"/>
    <s v="COCINERO"/>
    <x v="34"/>
    <n v="4075"/>
    <s v="4075 - COCINERO"/>
    <x v="0"/>
    <s v=" Las propias de su categoría laboral"/>
    <n v="0"/>
  </r>
  <r>
    <x v="0"/>
    <s v="392140 - Secretaría General Técnica"/>
    <s v="38002089 - IES LUCAS MARTIN ESPINO"/>
    <s v="TENERIFE"/>
    <n v="14945"/>
    <s v="SUBALTERNO"/>
    <x v="6"/>
    <n v="6165"/>
    <s v="6165 - SUBALTERNO"/>
    <x v="1"/>
    <s v=" Las propias de su categoría laboral"/>
    <n v="0"/>
  </r>
  <r>
    <x v="16"/>
    <s v="3444410 - AGENCIA TRIBUTARIA CANARIA"/>
    <s v="342740 - SERV. INFORMA. Y ASISTENCIA AL CONTRIBU."/>
    <s v="TENERIFE"/>
    <n v="15360"/>
    <s v="AUXILIAR"/>
    <x v="5"/>
    <n v="5015"/>
    <s v="5015 - AUXILIAR ADMINISTRATIVO"/>
    <x v="0"/>
    <s v=" Las propias de su categoría laboral"/>
    <n v="0"/>
  </r>
  <r>
    <x v="0"/>
    <s v="392140 - Secretaría General Técnica"/>
    <s v="38006231 - CEEE HERMANO PEDRO"/>
    <s v="TENERIFE"/>
    <n v="20418"/>
    <s v="AUXILIAR EDUCATIVO"/>
    <x v="40"/>
    <n v="4107"/>
    <s v="4107 - CUIDADOR"/>
    <x v="0"/>
    <s v=" Las propias de su categoría laboral"/>
    <n v="0"/>
  </r>
  <r>
    <x v="0"/>
    <s v="394640 - D.G.DE ORDENACION,INNOVAC.Y CALIDAD"/>
    <s v="395340 - EQUIPOS DE ORIENT.EDUC.Y PISCOP.TF."/>
    <s v="TENERIFE"/>
    <n v="26932"/>
    <s v="TITULADO MEDIO"/>
    <x v="9"/>
    <n v="2160"/>
    <s v="2160 - TITULADO MEDIO"/>
    <x v="3"/>
    <s v=" Las propias de su categoría laboral"/>
    <s v="117 - ASISTENTE SOCIAL"/>
  </r>
  <r>
    <x v="0"/>
    <s v="392140 - Secretaría General Técnica"/>
    <s v="35007696 - IES PROFESOR ANTONIO CABRERA PEREZ"/>
    <s v="GRAN CANARIA"/>
    <n v="26873"/>
    <s v="AUXILIAR"/>
    <x v="5"/>
    <n v="5015"/>
    <s v="5015 - AUXILIAR ADMINISTRATIVO"/>
    <x v="0"/>
    <s v=" Las propias de su categoría laboral"/>
    <n v="0"/>
  </r>
  <r>
    <x v="0"/>
    <s v="392140 - Secretaría General Técnica"/>
    <s v="35005055 - IES NTRA. SRA. DEL PILAR"/>
    <s v="GRAN CANARIA"/>
    <n v="24471"/>
    <s v="SUBALTERNO"/>
    <x v="6"/>
    <n v="6165"/>
    <s v="6165 - SUBALTERNO"/>
    <x v="1"/>
    <s v=" Las propias de su categoría laboral"/>
    <n v="0"/>
  </r>
  <r>
    <x v="1"/>
    <s v="401340 - Secretaría General Técnica"/>
    <s v="402340 - SERV. MODERNIZACIÓN Y NUEVAS TECNOLOGIAS"/>
    <s v="TENERIFE"/>
    <n v="12274210"/>
    <s v="OPERADOR SISTEMA"/>
    <x v="10"/>
    <n v="3285"/>
    <s v="3285 - OPERADOR SISTEMA"/>
    <x v="4"/>
    <m/>
    <n v="0"/>
  </r>
  <r>
    <x v="2"/>
    <s v="436240 - DIR.GRAL.DE RECURSOS ECONOMICOS"/>
    <s v="436440 - TESORERIA Y RECAUDACION"/>
    <s v="GRAN CANARIA"/>
    <n v="12260510"/>
    <s v="ADMINISTRATIVO"/>
    <x v="17"/>
    <n v="4005"/>
    <s v="4005 - ADMINISTRATIVO"/>
    <x v="4"/>
    <m/>
    <n v="0"/>
  </r>
  <r>
    <x v="2"/>
    <s v="434940 - DIRECCION GENERAL DE SALUD PUBLICA"/>
    <s v="376240 - SERV.COORDINACION TECNICA"/>
    <s v="TENERIFE"/>
    <n v="12259510"/>
    <s v="ASISTENTE SOCIAL"/>
    <x v="27"/>
    <n v="2015"/>
    <s v="2015 - ASISTENTE SOCIAL"/>
    <x v="3"/>
    <s v="Las propias de su categoría profesional"/>
    <n v="0"/>
  </r>
  <r>
    <x v="12"/>
    <s v="336940 - Secretaría General Técnica"/>
    <s v="337640 - SERVICIO DE INFORMÁTICA"/>
    <s v="GRAN CANARIA"/>
    <n v="12354010"/>
    <s v="ANALISTA DE SISTEMAS"/>
    <x v="72"/>
    <n v="2005"/>
    <s v="2005 - ANALISTA DE SISTEMAS"/>
    <x v="3"/>
    <s v="Realizar sus funciones bajo la dirección del/a superior jerárquico o superior designado en el ámbito de los proyectos a los que pueda estar asignado, en el ámbito de las aplicaciones y sistemas que competan a su servicio, atendiendo a las normativas y procedimientos que pudieran estar vigentes en el Servicio en materias tales como seguridad, gestión de la calidad, etc., de los sistemas de información. Elaborar los entregables de documentación de los proyectos o sistemas así como cuantos informes le sean solicitados, relativos a los proyectos y sistemas de información en que participa o ha participado. Realizar el análisis funcional y orgánico de aplicaciones así como del mantenimiento de las existentes. Elaborar casos de prueba con un seguimiento de las mismas. Participar en reuniones con usuarios para determinar los objetivos de los temas a desarrollar, traduciendo necesidades definidas por el análisis funcional en el diseño de sistemas a través de especificaciones. Evaluar la viabilidad técnica de las soluciones propuestas. Coordinar y planificar el trabajo de los programadores asignados. Desarrollar procedimientos normalizados para las distintas tareas desempeñadas. Definir procedimientos de seguridad y control del sistema. Gestionar la ejecución de la implantación, desarrollo o mantenimiento de distintas áreas específicas de proyectos que les sean delegadas. Parametrizar sistemas y aplicaciones- y controlar y garantizar la seguridad y el acceso a los datos. Gestionar la resolución de incidencias. Dirigir el desarrollo, implantación y mantenimiento (administración, configuración, evolución) de las infraestructuras de sistemas, bases de datos y redes de comunicaciones, atendiendo a la optimización de los mismos. Realizar cuantas otras actividades le sean encomendadas por sus superiores en relación a la misión del puesto, de acuerdo a la titulación requerida. Realizar cuantas otras actividades correspondan a su Categoría según el Convenio en vigor."/>
    <s v="400A - DPDO.INFOR.FISICA.MATEMA.ING.TECNICA"/>
  </r>
  <r>
    <x v="10"/>
    <s v="3279310 - D.G.LUCHA CAMBIO CLIMÁTICO Y MEDIO AMBIE"/>
    <s v="3414610 - SRV. PLANIFICACIÓN MEDIO NATURAL"/>
    <s v="GRAN CANARIA"/>
    <n v="11035910"/>
    <s v="TITULADO SUPERIOR"/>
    <x v="4"/>
    <n v="1125"/>
    <s v="1125 - TITULADO SUPERIOR"/>
    <x v="2"/>
    <s v="-Apoyo técnico en las funciones del Servicio -Las que además se establezcan según la categoría profesional en el Convenio Colectivo"/>
    <s v="306 - INGENIERO DE MONTES"/>
  </r>
  <r>
    <x v="0"/>
    <s v="392140 - Secretaría General Técnica"/>
    <s v="38999998 - CENTROS NO CODIFICADOS"/>
    <s v="CAC"/>
    <n v="25180"/>
    <s v="AUXILIAR"/>
    <x v="5"/>
    <n v="5015"/>
    <s v="5015 - AUXILIAR ADMINISTRATIVO"/>
    <x v="0"/>
    <s v=" Las propias de su categoría laboral"/>
    <n v="0"/>
  </r>
  <r>
    <x v="2"/>
    <s v="434040 - Secretaría General"/>
    <s v="434140 - REG. INTERIOR Y ASUNTOS GENERALES"/>
    <s v="TENERIFE"/>
    <n v="12258810"/>
    <s v="CONDUCTOR SUBALTERNO"/>
    <x v="45"/>
    <n v="4095"/>
    <s v="4095 - CONDUCTOR SUBALTERNO"/>
    <x v="0"/>
    <m/>
    <n v="0"/>
  </r>
  <r>
    <x v="0"/>
    <s v="392140 - Secretaría General Técnica"/>
    <s v="35002984 - IES POLITECNICO LAS PALMAS"/>
    <s v="GRAN CANARIA"/>
    <n v="14845"/>
    <s v="LIMPIADOR"/>
    <x v="3"/>
    <n v="6060"/>
    <s v="6060 - LIMPIADORA"/>
    <x v="1"/>
    <s v=" Las propias de su categoría laboral"/>
    <n v="0"/>
  </r>
  <r>
    <x v="10"/>
    <s v="467640 - D.G.PLANIFIC.TERR,TRANSIC.ECOL Y AGUAS"/>
    <s v="3380010 - ÁREA:SRV.ESTRATEGIA E INFORMACIÓN TERRIT"/>
    <s v="TENERIFE"/>
    <n v="12195910"/>
    <s v="TITULADO SUPERIOR"/>
    <x v="4"/>
    <n v="1125"/>
    <s v="1125 - TITULADO SUPERIOR"/>
    <x v="2"/>
    <s v="-Apoyo facultativo al SEIT en la coordibnación técnica con otros Departamentos y Administraciones Públicas en materia de información territorial, en especial con la Administración del Estado (IGN-CNIG) para el seguimiento de planes y programs nacionales y europeos en materia de información territorial -Supervisión y seguimiento de la carga de datos del sisitema de información territorial del Gobierno de Canarias -Supervisión y seguimiento de la producción cartográfica y de los sistemas de difusión de la información territorial del Gobierno de Canarias -Informe sobre cartografía temática, información territorial y ambiental -Asistencia técnica a las consultas y solicitudes de información territorial realizadas por particulares y Administraciones Públicas -Informe, análisis y explotación de los datos integrantes del SITCAN, especialmente de los integrantes de la BDP de Canarias -Informe, análisis y explotación de datos de los indicadores del Sistema de Indicadores de Sostenibilidad del Gobierno de Canarias para el seguimiento de las Directrices de Ordenación -Las qie además se establezcan según la categoría `profesional en el Convenio Colectivo"/>
    <n v="0"/>
  </r>
  <r>
    <x v="3"/>
    <s v="459540 - DIREC.GRAL.TELECOMUNICAC.Y NUEVAS TECNOL"/>
    <s v="3405310 - AREA  TELECOMUNICACIONES Y SISTEMAS"/>
    <s v="GRAN CANARIA"/>
    <n v="12302610"/>
    <s v="TECNICO GRADO MEDIO"/>
    <x v="7"/>
    <n v="2150"/>
    <s v="2150 - TECNICO GRADO MEDIO"/>
    <x v="3"/>
    <s v="Gestión y control de infraestructuras de Centros de Proceso de Datos. Las propias de la categoría."/>
    <s v="5070 - INGENIERO TECNICO TELECOMUNICACION"/>
  </r>
  <r>
    <x v="18"/>
    <s v="3306410 - AGENC CANAR CALIDAD UNIVERSIT. Y EVAL.ED"/>
    <s v="3212910 - INST.CANAR.DE EVALUAC.Y CALID.EDUC."/>
    <s v="TENERIFE"/>
    <n v="11819910"/>
    <s v="TITULADOS SUPERIORES"/>
    <x v="4"/>
    <n v="1125"/>
    <s v="1125 - TITULADO SUPERIOR"/>
    <x v="2"/>
    <m/>
    <n v="0"/>
  </r>
  <r>
    <x v="18"/>
    <s v="3306410 - AGENC CANAR CALIDAD UNIVERSIT. Y EVAL.ED"/>
    <s v="3306510 - PUESTOS APOYO AG. CAN. CAL. UN.Y EV.EDUC"/>
    <s v="TENERIFE"/>
    <n v="11748910"/>
    <s v="TITULADO SUPERIOR"/>
    <x v="4"/>
    <n v="1125"/>
    <s v="1125 - TITULADO SUPERIOR"/>
    <x v="2"/>
    <m/>
    <n v="0"/>
  </r>
  <r>
    <x v="0"/>
    <s v="399340 - DIRECCIÓN GENERAL DE PATRIMONIO CULTURAL"/>
    <s v="3212410 - BIBLIOTECA PUBLICA LAS PALMAS"/>
    <s v="GRAN CANARIA"/>
    <n v="12274510"/>
    <s v="AYUDANTE DE ARCHIVO Y/O BIBLIOTECA"/>
    <x v="15"/>
    <n v="2020"/>
    <s v="2020 - AYUDANTE DE ARCHIVO Y/O BIBLIOTECA"/>
    <x v="3"/>
    <m/>
    <s v="421 - DIPL. EN BIBLIOTECONOMÍA Y DOCUMENTACION"/>
  </r>
  <r>
    <x v="0"/>
    <s v="392140 - Secretaría General Técnica"/>
    <s v="35010397 - IES TINAJO"/>
    <s v="LANZAROTE"/>
    <n v="26129"/>
    <s v="SUBALTERNO CON VIVIENDA"/>
    <x v="26"/>
    <n v="6165"/>
    <s v="6165 - SUBALTERNO"/>
    <x v="1"/>
    <s v=" Las propias de su categoría laboral"/>
    <n v="0"/>
  </r>
  <r>
    <x v="0"/>
    <s v="399640 - DIRECCION GENERAL DE DEPORTES"/>
    <s v="399840 - SERVICIO DE DEPORTES"/>
    <s v="GRAN CANARIA"/>
    <n v="12273710"/>
    <s v="TITULADO SUPERIOR"/>
    <x v="4"/>
    <n v="1125"/>
    <s v="1125 - TITULADO SUPERIOR"/>
    <x v="2"/>
    <m/>
    <s v="TIT110 - LICENCIADO EN CIENCIAS DE LA ACTIVIDAD FÍSICA Y DEL DEPORTE"/>
  </r>
  <r>
    <x v="9"/>
    <s v="3451810 - SECRETARÍA GENERAL TÉCNICA"/>
    <s v="3451910 - UNIDAD DE APOYO A LA SGT"/>
    <s v="GRAN CANARIA"/>
    <n v="12272810"/>
    <s v="TITULADO SUPERIOR"/>
    <x v="4"/>
    <n v="1125"/>
    <s v="1125 - TITULADO SUPERIOR"/>
    <x v="2"/>
    <m/>
    <s v="200 - LICENCIADO/A EN DERECHO"/>
  </r>
  <r>
    <x v="2"/>
    <s v="433640 - DIRECCION DEL SERV.CANARIO DE SALUD"/>
    <s v="433840 - SERVICIO DE ACREDITACIÓN Y AUTORIZACIÓN"/>
    <s v="TENERIFE"/>
    <n v="12259010"/>
    <s v="PROGRAMADOR"/>
    <x v="57"/>
    <n v="2510"/>
    <s v="2510 - PROGRAMADOR"/>
    <x v="3"/>
    <s v="Las propias de su categoría profesional"/>
    <n v="0"/>
  </r>
  <r>
    <x v="0"/>
    <s v="399640 - DIRECCION GENERAL DE DEPORTES"/>
    <s v="399840 - SERVICIO DE DEPORTES"/>
    <s v="GRAN CANARIA"/>
    <n v="12273310"/>
    <s v="TITULADO SUPERIOR"/>
    <x v="4"/>
    <n v="1125"/>
    <s v="1125 - TITULADO SUPERIOR"/>
    <x v="2"/>
    <m/>
    <s v="TIT110 - LICENCIADO EN CIENCIAS DE LA ACTIVIDAD FÍSICA Y DEL DEPORTE"/>
  </r>
  <r>
    <x v="0"/>
    <s v="392140 - Secretaría General Técnica"/>
    <s v="3407110 - CENTROS NO CODIFICADOS"/>
    <s v="TENERIFE"/>
    <n v="26796"/>
    <s v="AUXILIAR DE SERVICIOS COMPLEMENTARIOS"/>
    <x v="0"/>
    <n v="5093"/>
    <s v="5093 - AUXILIAR DE SERVICIOS COMPLEMENTARIOS"/>
    <x v="0"/>
    <s v=" Las propias de su categoría laboral"/>
    <n v="0"/>
  </r>
  <r>
    <x v="0"/>
    <s v="392140 - Secretaría General Técnica"/>
    <s v="35007908 - CEIP PABLO NERUDA"/>
    <s v="FUERTEVENTURA"/>
    <n v="12468"/>
    <s v="AYUDANTE DE COCINA"/>
    <x v="21"/>
    <n v="5115"/>
    <s v="5115 - AYUDANTE COCINA"/>
    <x v="1"/>
    <s v=" Las propias de su categoría laboral"/>
    <n v="0"/>
  </r>
  <r>
    <x v="0"/>
    <s v="392140 - Secretaría General Técnica"/>
    <s v="38010529 - RE SAN MIGUEL DE LA PALMA"/>
    <s v="LA PALMA"/>
    <n v="12629"/>
    <s v="AYUDANTE DE COCINA"/>
    <x v="21"/>
    <n v="5115"/>
    <s v="5115 - AYUDANTE COCINA"/>
    <x v="1"/>
    <s v=" Las propias de su categoría laboral"/>
    <n v="0"/>
  </r>
  <r>
    <x v="0"/>
    <s v="392140 - Secretaría General Técnica"/>
    <s v="35006680 - RE HARIA"/>
    <s v="LANZAROTE"/>
    <n v="12417"/>
    <s v="AYUDANTE DE COCINA"/>
    <x v="21"/>
    <n v="5115"/>
    <s v="5115 - AYUDANTE COCINA"/>
    <x v="1"/>
    <s v=" Las propias de su categoría laboral"/>
    <n v="0"/>
  </r>
  <r>
    <x v="10"/>
    <s v="467640 - D.G.PLANIFIC.TERR,TRANSIC.ECOL Y AGUAS"/>
    <s v="3380010 - ÁREA:SRV.ESTRATEGIA E INFORMACIÓN TERRIT"/>
    <s v="GRAN CANARIA"/>
    <n v="11037910"/>
    <s v="TITULADO SUPERIOR"/>
    <x v="4"/>
    <n v="1125"/>
    <s v="1125 - TITULADO SUPERIOR"/>
    <x v="2"/>
    <s v="-Apoyo facultativo al SEIT en la coordibnación técnica con otros Departamentos y Administraciones Públicas en materia de información territorial, en especial con la Administración del Estado (IGN-CNIG) para el seguimiento de planes y programs nacionales y europeos en materia de información territorial -Supervisión y seguimiento de la carga de datos del sisitema de información territorial del Gobierno de Canarias -Supervisión y seguimiento de la producción cartográfica y de los sistemas de difusión de la información territorial del Gobierno de Canarias -Informe sobre cartografía temática, información territorial y ambiental -Asistencia técnica a las consultas y solicitudes de información territorial realizadas por particulares y Administraciones Públicas -Informe, análisis y explotación de los datos integrantes del SITCAN, especialmente de los integrantes de la BDP de Canarias -Informe, análisis y explotación de datos de los indicadores del Sistema de Indicadores de Sostenibilidad del Gobierno de Canarias para el seguimiento de las Directrices de Ordenación -Las qie además se establezcan según la categoría `profesional en el Convenio Colectivo"/>
    <s v="2181 - LICENCIADO/A EN GEOGRAFIA"/>
  </r>
  <r>
    <x v="10"/>
    <s v="3279310 - D.G.LUCHA CAMBIO CLIMÁTICO Y MEDIO AMBIE"/>
    <s v="467340 - SRV.PREVENCIÓN Y CONTROL CONTAMINACIÓN"/>
    <s v="GRAN CANARIA"/>
    <n v="11035510"/>
    <s v="AUXILIAR"/>
    <x v="5"/>
    <n v="5015"/>
    <s v="5015 - AUXILIAR ADMINISTRATIVO"/>
    <x v="0"/>
    <s v="-Confección, tramitación y seguimiento de los documentos administrativos del Servicio -Archivo, cálculo y manejo de ordenadores y de las herramientas ofimáticas, así como cualquier máqina similar -Las que además se establezcan según su categoría profesional en el Convenio Colectivo"/>
    <n v="0"/>
  </r>
  <r>
    <x v="4"/>
    <s v="419840 - SERVICIO CANARIO DE EMPLEO"/>
    <s v="420940 - SERVICIO DE GESTION ECON ,PREP Y PLANIF"/>
    <s v="GRAN CANARIA"/>
    <n v="11156610"/>
    <s v="ADMINISTRATIVO"/>
    <x v="17"/>
    <n v="4005"/>
    <s v="4005 - ADMINISTRATIVO"/>
    <x v="4"/>
    <m/>
    <n v="0"/>
  </r>
  <r>
    <x v="4"/>
    <s v="419840 - SERVICIO CANARIO DE EMPLEO"/>
    <s v="421040 - SERVICIO DE INFORMATICA"/>
    <s v="GRAN CANARIA"/>
    <n v="11156810"/>
    <s v="OPERADOR"/>
    <x v="32"/>
    <n v="3283"/>
    <s v="3283 - OPERADOR"/>
    <x v="4"/>
    <m/>
    <n v="0"/>
  </r>
  <r>
    <x v="4"/>
    <s v="419840 - SERVICIO CANARIO DE EMPLEO"/>
    <s v="421040 - SERVICIO DE INFORMATICA"/>
    <s v="GRAN CANARIA"/>
    <n v="11156810"/>
    <s v="OPERADOR"/>
    <x v="32"/>
    <n v="3283"/>
    <s v="3283 - OPERADOR"/>
    <x v="4"/>
    <m/>
    <n v="0"/>
  </r>
  <r>
    <x v="10"/>
    <s v="3499110 - DIRECCIÓN GENERAL DE ENERGÍA"/>
    <s v="463840 - SERV.INSTALAC.ENERGETICAS"/>
    <s v="GRAN CANARIA"/>
    <n v="11923710"/>
    <s v="AUXILIAR ADMINISTRATIVO"/>
    <x v="5"/>
    <n v="5015"/>
    <s v="5015 - AUXILIAR ADMINISTRATIVO"/>
    <x v="0"/>
    <s v="Transcripción de textos. Correspondencia y archivo documentación sobre instalaciones energéticas. Carga y manejo base de datos. Carnet instaladores. Las propias de la categoría."/>
    <n v="0"/>
  </r>
  <r>
    <x v="10"/>
    <s v="3499110 - DIRECCIÓN GENERAL DE ENERGÍA"/>
    <s v="463840 - SERV.INSTALAC.ENERGETICAS"/>
    <s v="GRAN CANARIA"/>
    <n v="11923610"/>
    <s v="TITULADO SUPERIOR"/>
    <x v="4"/>
    <n v="1125"/>
    <s v="1125 - TITULADO SUPERIOR"/>
    <x v="2"/>
    <s v="Supervisión, control, tramtación, inspección y asesoramiento sobre exptes. de instalaciones eléctricas de alta y baja tensión, en aplicación del marco legal de estas instalaciones-control de subvenciones, estadísticas del sector y reclamaciones. Las propias de la categoría"/>
    <n v="0"/>
  </r>
  <r>
    <x v="3"/>
    <s v="333740 - D.G.DE LA FUNCION PUBLICA"/>
    <s v="3399410 - UNIDAD PLANIFICACIÓN  Y ORDENAC.  RR.HH."/>
    <s v="TENERIFE"/>
    <n v="11312410"/>
    <s v="TECNICO GRADO SUPERIOR"/>
    <x v="73"/>
    <n v="1105"/>
    <s v="1105 - TECNICO GRADO SUPERIOR"/>
    <x v="2"/>
    <s v="Las propias de la categoría en relación con los asuntos de la Unidad:  procedimientos de selección, provisión y gestión de recursos humanos. Tratamiento de la información, elaboración de estadísticas e informes. Gestión de usuarios."/>
    <s v="TIT099 - LDO/GRADO ECONÓMICAS O ADE"/>
  </r>
  <r>
    <x v="3"/>
    <s v="333740 - D.G.DE LA FUNCION PUBLICA"/>
    <s v="3399410 - UNIDAD PLANIFICACIÓN  Y ORDENAC.  RR.HH."/>
    <s v="TENERIFE"/>
    <n v="11312510"/>
    <s v="TECNICO GRADO SUPERIOR"/>
    <x v="73"/>
    <n v="1105"/>
    <s v="1105 - TECNICO GRADO SUPERIOR"/>
    <x v="2"/>
    <s v="Las propias de la categoría en relación con los asuntos de la Unidad:  procedimientos de selección, provisión y gestión de recursos humanos. Tratamiento de la información, elaboración de estadísticas e informes. Gestión de usuarios."/>
    <s v="TIT099 - LDO/GRADO ECONÓMICAS O ADE"/>
  </r>
  <r>
    <x v="3"/>
    <s v="333740 - D.G.DE LA FUNCION PUBLICA"/>
    <s v="3399410 - UNIDAD PLANIFICACIÓN  Y ORDENAC.  RR.HH."/>
    <s v="TENERIFE"/>
    <n v="11312610"/>
    <s v="TECNICO GRADO SUPERIOR"/>
    <x v="73"/>
    <n v="1105"/>
    <s v="1105 - TECNICO GRADO SUPERIOR"/>
    <x v="2"/>
    <s v="Las propias de la categoría en relación con los asuntos de la Unidad:  procedimientos de selección, provisión y gestión de recursos humanos. Tratamiento de la información, elaboración de estadísticas e informes. Gestión de usuarios."/>
    <s v="TIT099 - LDO/GRADO ECONÓMICAS O ADE"/>
  </r>
  <r>
    <x v="9"/>
    <s v="386640 - DIREC.GRAL.DE ORDEN. Y  PROMOCION TURIST"/>
    <s v="386840 - SERVICIO DE PROMOCION TURISTICA"/>
    <s v="GRAN CANARIA"/>
    <n v="11638810"/>
    <s v="TITULADO SUPERIOR"/>
    <x v="4"/>
    <n v="1125"/>
    <s v="1125 - TITULADO SUPERIOR"/>
    <x v="2"/>
    <s v="LAS PROPIAS DE LA CATEGORÍA LABORAL DEFINIDAS EN EL CONVENIO COLECTIVO"/>
    <s v="210 - LICENCIADO/A EN CIENCIAS DE LA INFORMACION"/>
  </r>
  <r>
    <x v="16"/>
    <s v="3444410 - AGENCIA TRIBUTARIA CANARIA"/>
    <s v="343340 - ADMIN.TRIB.IMPORT.Y ESPEC. LAS PALMAS"/>
    <s v="GRAN CANARIA"/>
    <n v="12500510"/>
    <s v="TITULADO MEDIO"/>
    <x v="9"/>
    <n v="2160"/>
    <s v="2160 - TITULADO MEDIO"/>
    <x v="3"/>
    <s v="Las que se establezcan según la categoría profesional en el Convenio Colectivo."/>
    <n v="0"/>
  </r>
  <r>
    <x v="4"/>
    <s v="419840 - SERVICIO CANARIO DE EMPLEO"/>
    <s v="421040 - SERVICIO DE INFORMATICA"/>
    <s v="GRAN CANARIA"/>
    <n v="11156810"/>
    <s v="OPERADOR"/>
    <x v="32"/>
    <n v="3283"/>
    <s v="3283 - OPERADOR"/>
    <x v="4"/>
    <m/>
    <n v="0"/>
  </r>
  <r>
    <x v="4"/>
    <s v="419840 - SERVICIO CANARIO DE EMPLEO"/>
    <s v="421840 - SERVICIO FORMACION II"/>
    <s v="GRAN CANARIA"/>
    <n v="11166710"/>
    <s v="TITULADOS MEDIOS"/>
    <x v="9"/>
    <n v="2160"/>
    <s v="2160 - TITULADO MEDIO"/>
    <x v="3"/>
    <m/>
    <n v="0"/>
  </r>
  <r>
    <x v="4"/>
    <s v="419840 - SERVICIO CANARIO DE EMPLEO"/>
    <s v="421840 - SERVICIO FORMACION II"/>
    <s v="GRAN CANARIA"/>
    <n v="11159210"/>
    <s v="TITULADOS SUPERIORES"/>
    <x v="4"/>
    <n v="1125"/>
    <s v="1125 - TITULADO SUPERIOR"/>
    <x v="2"/>
    <m/>
    <n v="0"/>
  </r>
  <r>
    <x v="0"/>
    <s v="3439210 - DIRECCIÓN GENERAL DE CULTURA"/>
    <s v="398340 - SRV. REG. INTERIOR, CONTRAT. Y A. PRESUP"/>
    <s v="GRAN CANARIA"/>
    <n v="12272610"/>
    <s v="TITULADO SUPERIOR"/>
    <x v="4"/>
    <n v="1125"/>
    <s v="1125 - TITULADO SUPERIOR"/>
    <x v="2"/>
    <m/>
    <n v="0"/>
  </r>
  <r>
    <x v="10"/>
    <s v="467640 - D.G.PLANIFIC.TERR,TRANSIC.ECOL Y AGUAS"/>
    <s v="468040 - ÁREA:SRV.TÉC.PLANEAMIENTO URBÁNISTICO OR"/>
    <s v="GRAN CANARIA"/>
    <n v="11036210"/>
    <s v="TITULADO SUPERIOR"/>
    <x v="4"/>
    <n v="1125"/>
    <s v="1125 - TITULADO SUPERIOR"/>
    <x v="2"/>
    <s v="-Informe técnico en las evaluaciones ambientales estratégicas de los planes urbanísticos -Apoyo técnico en los demás aspectos ambientales relacionados con las funciones del Servicio -Las que además se establezcan según la categoría profesional en el Convenio Colectivo "/>
    <s v="208 - LICENCIADO EN BIOLOGIA"/>
  </r>
  <r>
    <x v="0"/>
    <s v="392140 - Secretaría General Técnica"/>
    <s v="35010348 - IES TÍAS"/>
    <s v="LANZAROTE"/>
    <n v="25190"/>
    <s v="SUBALTERNO"/>
    <x v="6"/>
    <n v="6165"/>
    <s v="6165 - SUBALTERNO"/>
    <x v="1"/>
    <s v=" Las propias de su categoría laboral"/>
    <n v="0"/>
  </r>
  <r>
    <x v="10"/>
    <s v="467640 - D.G.PLANIFIC.TERR,TRANSIC.ECOL Y AGUAS"/>
    <s v="467040 - ÁREA:SRV.JCO-ADM.PLANEAMIENTO URB.OCC."/>
    <s v="TENERIFE"/>
    <n v="11045210"/>
    <s v="TITULADO SUPERIOR"/>
    <x v="4"/>
    <n v="1125"/>
    <s v="1125 - TITULADO SUPERIOR"/>
    <x v="2"/>
    <s v="-Apoyo jurídico en las funciones del Servicio -Las que además se establezcan según la categoría profesional en el Convenio Colectivo"/>
    <s v="200 - LICENCIADO/A EN DERECHO"/>
  </r>
  <r>
    <x v="4"/>
    <s v="419840 - SERVICIO CANARIO DE EMPLEO"/>
    <s v="421340 - SUBDIRECCION DE FORMACION"/>
    <s v="GRAN CANARIA"/>
    <n v="11196710"/>
    <s v="TITULADO SUPERIOR"/>
    <x v="4"/>
    <n v="1125"/>
    <s v="1125 - TITULADO SUPERIOR"/>
    <x v="2"/>
    <m/>
    <n v="0"/>
  </r>
  <r>
    <x v="14"/>
    <s v="427240 - AGENCIA CANARIA DE PROTECCIÓN DEL M.N."/>
    <s v="474840 - SRV. EJEC.  REST. REAL. FISICA ALTERADA"/>
    <s v="GRAN CANARIA"/>
    <n v="11066110"/>
    <s v="OPERADOR"/>
    <x v="32"/>
    <n v="3283"/>
    <s v="3283 - OPERADOR"/>
    <x v="4"/>
    <s v="- Vigilancia, mantenimiento y asistencia técnica de los equipos y material informático. - Las que además se establezcan según la categoría profesional definidas en el Convenio."/>
    <n v="0"/>
  </r>
  <r>
    <x v="14"/>
    <s v="427240 - AGENCIA CANARIA DE PROTECCIÓN DEL M.N."/>
    <s v="3311810 - SRV. VIGILA. TERRIT., AMBTAL Y ACT PREV."/>
    <s v="GRAN CANARIA"/>
    <n v="11066810"/>
    <s v="DELINEANTE II"/>
    <x v="68"/>
    <n v="4110"/>
    <s v="4110 - DELINEANTE DE II"/>
    <x v="0"/>
    <s v="- Georeferenciacion de los expedientes de la Sección. - Localización geográfica de obras y actuaciones. - Preparación de la documentación cartográfica necesaria para la Sección. - Visitas a obras, instalaciones y lugares (terretres o marítimos) denunciados o susceptibles de inspección. - Las que además se establezcan según la categoría profesional definidas en el Convenio."/>
    <n v="0"/>
  </r>
  <r>
    <x v="3"/>
    <s v="460040 - DIREC. GRAL. RELACIONES ADMON JUSTICIA"/>
    <s v="460940 - SRV.RR.HH.:APOYO A ORGANOS JUDICIAL"/>
    <s v="GRAN CANARIA"/>
    <n v="12303310"/>
    <s v="TITULADO SUPERIOR"/>
    <x v="4"/>
    <n v="1125"/>
    <s v="1125 - TITULADO SUPERIOR"/>
    <x v="2"/>
    <s v="Funciones propias de archivo en la Administración de Justicia. Las propias de la categoría."/>
    <s v="693 - LICENCIADO/A GEOGRAFIA E HISTORIA"/>
  </r>
  <r>
    <x v="10"/>
    <s v="467640 - D.G.PLANIFIC.TERR,TRANSIC.ECOL Y AGUAS"/>
    <s v="467940 - ÁREA:SRV. TÉC. ORD. SUELO RÚSTICO Y ENP"/>
    <s v="TENERIFE"/>
    <n v="11541610"/>
    <s v="TITULADO SUPERIOR"/>
    <x v="4"/>
    <n v="1125"/>
    <s v="1125 - TITULADO SUPERIOR"/>
    <x v="2"/>
    <s v="-Informe técnico en las evaluaciones ambientales estratégicas de los instrumentos de ordenación territorial -Informes tecnicos sobre instrumentos de ordenación territorial -Apoyo técnico a las funciones del Servicio -Las que además se establezcan según la categoría profesional en el Convenio Colectivo"/>
    <s v="3001 - ARQUITECTO/A"/>
  </r>
  <r>
    <x v="0"/>
    <s v="392140 - Secretaría General Técnica"/>
    <s v="35008767 - IES SAN CRISTOBAL"/>
    <s v="GRAN CANARIA"/>
    <n v="15090"/>
    <s v="SUBALTERNO"/>
    <x v="6"/>
    <n v="6165"/>
    <s v="6165 - SUBALTERNO"/>
    <x v="1"/>
    <s v=" Las propias de su categoría laboral"/>
    <n v="0"/>
  </r>
  <r>
    <x v="14"/>
    <s v="427240 - AGENCIA CANARIA DE PROTECCIÓN DEL M.N."/>
    <s v="474940 - SRV. DE INSTRUCCION"/>
    <s v="GRAN CANARIA"/>
    <n v="11069710"/>
    <s v="TITULADO MEDIO"/>
    <x v="9"/>
    <n v="2160"/>
    <s v="2160 - TITULADO MEDIO"/>
    <x v="3"/>
    <s v="- Emisión de informes técnicos. - Tareas de apoyo técnico a las labores de inspección. - Elaboración de informes, medición y valoración de actuaciones denunciadas con toma de datos en el lugar de ubicación. - Las que además se establezcan según la categoría profesional definida en el Convenio. "/>
    <n v="0"/>
  </r>
  <r>
    <x v="14"/>
    <s v="427240 - AGENCIA CANARIA DE PROTECCIÓN DEL M.N."/>
    <s v="474940 - SRV. DE INSTRUCCION"/>
    <s v="GRAN CANARIA"/>
    <n v="11069610"/>
    <s v="TITULADO MEDIO"/>
    <x v="9"/>
    <n v="2160"/>
    <s v="2160 - TITULADO MEDIO"/>
    <x v="3"/>
    <s v="- Emisión de informes técnicos. - Tareas de apoyo técnico a las labores de inspección. - Elaboración de informes, medición y valoración de actuaciones denunciadas con toma de datos en el lugar de ubicación. - Las que además se establezcan según la categoría profesional definida en el Convenio. "/>
    <n v="0"/>
  </r>
  <r>
    <x v="0"/>
    <s v="392140 - Secretaría General Técnica"/>
    <s v="35003848 - IES TABLERO I (AGUAÑAC)"/>
    <s v="GRAN CANARIA"/>
    <n v="12484"/>
    <s v="AYUDANTE DE COCINA"/>
    <x v="21"/>
    <n v="5115"/>
    <s v="5115 - AYUDANTE COCINA"/>
    <x v="1"/>
    <s v=" Las propias de su categoría laboral"/>
    <n v="0"/>
  </r>
  <r>
    <x v="9"/>
    <s v="3451410 - CONSEJERO/A"/>
    <s v="3451510 - UNIDAD DE APOYO"/>
    <s v="GRAN CANARIA"/>
    <n v="11638710"/>
    <s v="PERIODISTA"/>
    <x v="74"/>
    <n v="1085"/>
    <s v="1085 - PERIODISTA"/>
    <x v="2"/>
    <s v="APOYO TÉCNICO AL CONSEJERO/A EN SUS RELACIONES CON LOS MEDIOS DE COMUNICACIÓN. LAS PROPIAS DE LA CATEGORÍA LABORAL DEFINIDAS  EN EL CONVENIO COLECTIVO"/>
    <s v="210 - LICENCIADO/A EN CIENCIAS DE LA INFORMACION"/>
  </r>
  <r>
    <x v="1"/>
    <s v="3449610 - DIRECCIÓN GENERAL PROTEC.INFAN Y FAMILIA"/>
    <s v="473540 - ESCUELA INFANTIL NIÑO JESUS"/>
    <s v="TENERIFE"/>
    <n v="17730"/>
    <s v="OFICIAL I DE COCINA"/>
    <x v="49"/>
    <n v="4175"/>
    <s v="4175 - OFICIAL I COCINA"/>
    <x v="0"/>
    <s v="Las propias de su categoría laboral"/>
    <n v="0"/>
  </r>
  <r>
    <x v="10"/>
    <s v="3279310 - D.G.LUCHA CAMBIO CLIMÁTICO Y MEDIO AMBIE"/>
    <s v="467340 - SRV.PREVENCIÓN Y CONTROL CONTAMINACIÓN"/>
    <s v="GRAN CANARIA"/>
    <n v="11035110"/>
    <s v="TITULADO SUPERIOR"/>
    <x v="4"/>
    <n v="1125"/>
    <s v="1125 - TITULADO SUPERIOR"/>
    <x v="2"/>
    <s v="-Informe sobre la tramitación de las autorizaciones ambientales integradas y autorizaciones en materia de calidad ambiental -Apoyo técnico en las funciones de la Servicio -Las demás que se establezcan según su categoría profesional en el Convenio Colectivo"/>
    <s v="206 - LICENCIADO EN CIENCIAS FISICAS"/>
  </r>
  <r>
    <x v="4"/>
    <s v="419840 - SERVICIO CANARIO DE EMPLEO"/>
    <s v="422140 - SERVICIO DE EMPLEO I"/>
    <s v="GRAN CANARIA"/>
    <n v="11155810"/>
    <s v="TITULADOS MEDIOS"/>
    <x v="9"/>
    <n v="2160"/>
    <s v="2160 - TITULADO MEDIO"/>
    <x v="3"/>
    <m/>
    <n v="0"/>
  </r>
  <r>
    <x v="10"/>
    <s v="467640 - D.G.PLANIFIC.TERR,TRANSIC.ECOL Y AGUAS"/>
    <s v="467940 - ÁREA:SRV. TÉC. ORD. SUELO RÚSTICO Y ENP"/>
    <s v="GRAN CANARIA"/>
    <n v="23680"/>
    <s v="AUXILIAR ADMINISTRATIVO"/>
    <x v="5"/>
    <n v="5015"/>
    <s v="5015 - AUXILIAR ADMINISTRATIVO"/>
    <x v="0"/>
    <s v="-Confección,tramitación y seguimientos de los documentos administrativos del Servicio -Archivo,cálculo y manejo de ordenadores y maquinas similares -Las que además se establezcan según la categoría prfesional en el Convenio Colectivo "/>
    <n v="0"/>
  </r>
  <r>
    <x v="1"/>
    <s v="3449610 - DIRECCIÓN GENERAL PROTEC.INFAN Y FAMILIA"/>
    <s v="413640 - SRV. PROGRAM. PREVENC. Y PROTEC. MENORES"/>
    <s v="GRAN CANARIA"/>
    <n v="18239"/>
    <s v="ASISTENTE SOCIAL"/>
    <x v="27"/>
    <n v="2015"/>
    <s v="2015 - ASISTENTE SOCIAL"/>
    <x v="3"/>
    <s v="Las propias de su categoría laboral"/>
    <n v="0"/>
  </r>
  <r>
    <x v="1"/>
    <s v="401340 - Secretaría General Técnica"/>
    <s v="402240 - SRV. OFICINA PRESUPUESTARIA"/>
    <s v="TENERIFE"/>
    <n v="12272210"/>
    <s v="TITULADO SUPERIOR"/>
    <x v="4"/>
    <n v="1125"/>
    <s v="1125 - TITULADO SUPERIOR"/>
    <x v="2"/>
    <m/>
    <s v="TIT042 - LICENCIADO/A EN CIENCIAS ECONOMICAS Y EMPRESARIALES"/>
  </r>
  <r>
    <x v="14"/>
    <s v="427240 - AGENCIA CANARIA DE PROTECCIÓN DEL M.N."/>
    <s v="474940 - SRV. DE INSTRUCCION"/>
    <s v="GRAN CANARIA"/>
    <n v="11065310"/>
    <s v="TITULADO SUPERIOR"/>
    <x v="4"/>
    <n v="1125"/>
    <s v="1125 - TITULADO SUPERIOR"/>
    <x v="2"/>
    <s v="- Elaboración de informes técnicos. - Apoyo técnico a las tareas de inspección. - Interpretación y valoración de informes y análisis. - Visitas de comprobación de situaciones. - Apoyo a la instrucción de expedientes sancionadores y de restablecimiento en materia  - Las que además se establezcan según su categoría profesional definidas en el Convenio."/>
    <s v="207 - LICENCIADO EN CIENCIAS QUIMICAS"/>
  </r>
  <r>
    <x v="0"/>
    <s v="392140 - Secretaría General Técnica"/>
    <s v="35007374 - CPM LAS PALMAS DE GRAN CANARIA"/>
    <s v="GRAN CANARIA"/>
    <n v="25086"/>
    <s v="SUBALTERNO"/>
    <x v="6"/>
    <n v="6165"/>
    <s v="6165 - SUBALTERNO"/>
    <x v="1"/>
    <s v=" Las propias de su categoría laboral"/>
    <n v="0"/>
  </r>
  <r>
    <x v="0"/>
    <s v="392140 - Secretaría General Técnica"/>
    <s v="35007842 - IES LOMO APOLINARIO"/>
    <s v="GRAN CANARIA"/>
    <n v="14439"/>
    <s v="MANTENIMIENTO-GUARDA"/>
    <x v="29"/>
    <n v="4147"/>
    <s v="4147 - MANTENIMIENTO GUARDA"/>
    <x v="0"/>
    <s v=" Las propias de su categoría laboral"/>
    <n v="0"/>
  </r>
  <r>
    <x v="0"/>
    <s v="392140 - Secretaría General Técnica"/>
    <s v="38007269 - CEO TIJARAFE"/>
    <s v="LA PALMA"/>
    <n v="25070"/>
    <s v="AUXILIAR"/>
    <x v="5"/>
    <n v="5015"/>
    <s v="5015 - AUXILIAR ADMINISTRATIVO"/>
    <x v="0"/>
    <s v=" Las propias de su categoría laboral"/>
    <n v="0"/>
  </r>
  <r>
    <x v="0"/>
    <s v="392140 - Secretaría General Técnica"/>
    <s v="35002923 - IES ISABEL DE ESPAÑA"/>
    <s v="GRAN CANARIA"/>
    <n v="26093"/>
    <s v="SUBALTERNO"/>
    <x v="6"/>
    <n v="6165"/>
    <s v="6165 - SUBALTERNO"/>
    <x v="1"/>
    <s v=" Las propias de su categoría laboral"/>
    <n v="0"/>
  </r>
  <r>
    <x v="2"/>
    <s v="434040 - Secretaría General"/>
    <s v="434440 - ÁREA DE SISTEMAS ELECTROM. Y DE INFORMA"/>
    <s v="TENERIFE"/>
    <n v="22854"/>
    <s v="TITULADO SUPERIOR"/>
    <x v="4"/>
    <n v="1125"/>
    <s v="1125 - TITULADO SUPERIOR"/>
    <x v="2"/>
    <s v="Tecnico de Sistemas-Apoyo en las labores de organizacion e informatica"/>
    <n v="0"/>
  </r>
  <r>
    <x v="0"/>
    <s v="392140 - Secretaría General Técnica"/>
    <s v="38007117 - CEIP FRANCISCA SANTOS MELIAN"/>
    <s v="TENERIFE"/>
    <n v="12923"/>
    <s v="AUXILIAR DE SERVICIOS COMPLEMENTARIOS"/>
    <x v="0"/>
    <n v="5093"/>
    <s v="5093 - AUXILIAR DE SERVICIOS COMPLEMENTARIOS"/>
    <x v="0"/>
    <s v=" Las propias de su categoría laboral"/>
    <n v="0"/>
  </r>
  <r>
    <x v="0"/>
    <s v="392140 - Secretaría General Técnica"/>
    <s v="3407110 - CENTROS NO CODIFICADOS"/>
    <s v="TENERIFE"/>
    <n v="13874"/>
    <s v="SUBALTERNO"/>
    <x v="6"/>
    <n v="6165"/>
    <s v="6165 - SUBALTERNO"/>
    <x v="1"/>
    <s v=" Las propias de su categoría laboral"/>
    <n v="0"/>
  </r>
  <r>
    <x v="0"/>
    <s v="392140 - Secretaría General Técnica"/>
    <s v="3386810 - EOI LA LAGUNA"/>
    <s v="TENERIFE"/>
    <n v="14963"/>
    <s v="SUBALTERNO"/>
    <x v="6"/>
    <n v="6165"/>
    <s v="6165 - SUBALTERNO"/>
    <x v="1"/>
    <s v="Las propias de su categoria laboral"/>
    <n v="0"/>
  </r>
  <r>
    <x v="4"/>
    <s v="419840 - SERVICIO CANARIO DE EMPLEO"/>
    <s v="422840 -  OFICINA  EMPLEO  PUERTO DE LA CRUZ"/>
    <s v="TENERIFE"/>
    <n v="11547710"/>
    <s v="TITULADOS SUPERIORES"/>
    <x v="4"/>
    <n v="1125"/>
    <s v="1125 - TITULADO SUPERIOR"/>
    <x v="2"/>
    <m/>
    <n v="0"/>
  </r>
  <r>
    <x v="0"/>
    <s v="392140 - Secretaría General Técnica"/>
    <s v="38006228 - IES CÉSAR MANRIQUE"/>
    <s v="TENERIFE"/>
    <n v="25109"/>
    <s v="SUBALTERNO"/>
    <x v="6"/>
    <n v="6165"/>
    <s v="6165 - SUBALTERNO"/>
    <x v="1"/>
    <s v=" Las propias de su categoría laboral"/>
    <n v="0"/>
  </r>
  <r>
    <x v="13"/>
    <s v="3385110 - INS.CANARIO DE INVEST.AGRARIAS"/>
    <s v="430440 - FINCA LA ESTACION"/>
    <s v="GRAN CANARIA"/>
    <n v="26352"/>
    <s v="ADMINISTRATIVO"/>
    <x v="17"/>
    <n v="4005"/>
    <s v="4005 - ADMINISTRATIVO"/>
    <x v="4"/>
    <s v="LAS PROPIAS DE LA CATEGORÍA."/>
    <n v="0"/>
  </r>
  <r>
    <x v="8"/>
    <s v="360440 - DIRECCIóN GENERAL DE GANADERíA"/>
    <s v="3202410 - SERV. DE SANIDAD ANIMAL Y LABORATORIO"/>
    <s v="TENERIFE"/>
    <n v="12562910"/>
    <s v="TITULADO SUPERIOR. LDO FARMACIA"/>
    <x v="4"/>
    <m/>
    <m/>
    <x v="2"/>
    <m/>
    <s v="215 - LICENCIADO/A EN FARMACIA"/>
  </r>
  <r>
    <x v="8"/>
    <s v="360440 - DIRECCIóN GENERAL DE GANADERíA"/>
    <s v="3202410 - SERV. DE SANIDAD ANIMAL Y LABORATORIO"/>
    <s v="TENERIFE"/>
    <n v="19237"/>
    <s v="ANALISTA DE LABORATORIO"/>
    <x v="33"/>
    <n v="3017"/>
    <s v="3017 - ANALISTA DE LABORATORIO"/>
    <x v="4"/>
    <s v="Las propias de su categoría según Convenio Colectivo."/>
    <n v="0"/>
  </r>
  <r>
    <x v="8"/>
    <s v="360440 - DIRECCIóN GENERAL DE GANADERíA"/>
    <s v="3202410 - SERV. DE SANIDAD ANIMAL Y LABORATORIO"/>
    <s v="TENERIFE"/>
    <n v="26528"/>
    <s v="ANALISTA DE LABORATORIO"/>
    <x v="33"/>
    <n v="3017"/>
    <s v="3017 - ANALISTA DE LABORATORIO"/>
    <x v="4"/>
    <s v="Las propias de su categoría según Convenio Colectivo."/>
    <n v="0"/>
  </r>
  <r>
    <x v="8"/>
    <s v="359740 - VICECONSEJERÍA DEL SECTOR PRIMARIO"/>
    <s v="470340 - SERVICIO DIRECCIÓN TÉCNICA  ORGAN. PAG."/>
    <s v="TENERIFE"/>
    <n v="12597010"/>
    <s v="TITULADO MEDIO. IT EXPLOT.AGROPEC"/>
    <x v="9"/>
    <n v="2160"/>
    <s v="TITULADO MEDIO"/>
    <x v="3"/>
    <m/>
    <s v="TIT232 - INGENIERO/A TECNICO/A EN EXPLOTACIONES AGROPECUARIAS"/>
  </r>
  <r>
    <x v="2"/>
    <s v="439040 - DIRECCION DE AREA DE TENERIFE"/>
    <s v="475740 - UN.INSPECC., PRESTAC. Y GEST.CONCIE"/>
    <s v="TENERIFE"/>
    <n v="12583110"/>
    <s v="TITULADO SUPERIOR"/>
    <x v="4"/>
    <n v="1125"/>
    <s v="1125 - TITULADO SUPERIOR"/>
    <x v="2"/>
    <m/>
    <s v="10500 - LDO. DERECHO"/>
  </r>
  <r>
    <x v="0"/>
    <s v="392140 - Secretaría General Técnica"/>
    <s v="38004633 - CEIP JOSE L. ALBENDEA Y GOMEZ DE ARANDA"/>
    <s v="LA PALMA"/>
    <n v="13766"/>
    <s v="AUXILIAR DE SERVICIOS COMPLEMENTARIOS"/>
    <x v="0"/>
    <n v="5093"/>
    <s v="5093 - AUXILIAR DE SERVICIOS COMPLEMENTARIOS"/>
    <x v="0"/>
    <s v=" Las propias de su categoría laboral"/>
    <n v="0"/>
  </r>
  <r>
    <x v="0"/>
    <s v="392140 - Secretaría General Técnica"/>
    <s v="35001232 - CEIP JOSE CALVO SOTELO"/>
    <s v="GRAN CANARIA"/>
    <n v="13492"/>
    <s v="AUXILIAR DE SERVICIOS COMPLEMENTARIOS"/>
    <x v="0"/>
    <n v="5093"/>
    <s v="5093 - AUXILIAR DE SERVICIOS COMPLEMENTARIOS"/>
    <x v="0"/>
    <s v=" Las propias de su categoría laboral"/>
    <n v="0"/>
  </r>
  <r>
    <x v="0"/>
    <s v="392140 - Secretaría General Técnica"/>
    <s v="3407810 - CENTROS NO CODIFICADOS"/>
    <s v="GRAN CANARIA"/>
    <n v="13649"/>
    <s v="AUXILIAR DE SERVICIOS COMPLEMENTARIOS"/>
    <x v="0"/>
    <n v="5093"/>
    <s v="5093 - AUXILIAR DE SERVICIOS COMPLEMENTARIOS"/>
    <x v="0"/>
    <s v=" Las propias de su categoría laboral"/>
    <n v="0"/>
  </r>
  <r>
    <x v="0"/>
    <s v="392140 - Secretaría General Técnica"/>
    <s v="3407810 - CENTROS NO CODIFICADOS"/>
    <s v="GRAN CANARIA"/>
    <n v="26764"/>
    <s v="AUXILIAR DE SERVICIOS COMPLEMENTARIOS"/>
    <x v="0"/>
    <n v="5093"/>
    <s v="5093 - AUXILIAR DE SERVICIOS COMPLEMENTARIOS"/>
    <x v="0"/>
    <s v=" Las propias de su categoría laboral"/>
    <n v="0"/>
  </r>
  <r>
    <x v="0"/>
    <s v="392140 - Secretaría General Técnica"/>
    <s v="38003513 - CEIP NUESTRA SEÑORA DE LA CONCEPCION"/>
    <s v="TENERIFE"/>
    <n v="13483"/>
    <s v="AUXILIAR DE SERVICIOS COMPLEMENTARIOS"/>
    <x v="0"/>
    <n v="5093"/>
    <s v="5093 - AUXILIAR DE SERVICIOS COMPLEMENTARIOS"/>
    <x v="0"/>
    <s v=" Las propias de su categoría laboral"/>
    <n v="0"/>
  </r>
  <r>
    <x v="0"/>
    <s v="392140 - Secretaría General Técnica"/>
    <s v="38011868 - IES ARICO"/>
    <s v="TENERIFE"/>
    <n v="26141"/>
    <s v="SUBALTERNO CON VIVIENDA"/>
    <x v="26"/>
    <n v="6165"/>
    <s v="6165 - SUBALTERNO"/>
    <x v="1"/>
    <s v=" Las propias de su categoría laboral"/>
    <n v="0"/>
  </r>
  <r>
    <x v="0"/>
    <s v="392140 - Secretaría General Técnica"/>
    <s v="35004713 - CEO REY JUAN CARLOS I."/>
    <s v="GRAN CANARIA"/>
    <n v="12237"/>
    <s v="COCINERO"/>
    <x v="34"/>
    <n v="4075"/>
    <s v="4075 - COCINERO"/>
    <x v="0"/>
    <s v=" Las propias de su categoría laboral"/>
    <n v="0"/>
  </r>
  <r>
    <x v="0"/>
    <s v="392140 - Secretaría General Técnica"/>
    <s v="38999998 - CENTROS NO CODIFICADOS"/>
    <s v="CAC"/>
    <n v="10277410"/>
    <s v="AUXILIAR DE SERVICIOS COMPLEMENTARIOS"/>
    <x v="0"/>
    <n v="5093"/>
    <s v="5093 - AUXILIAR DE SERVICIOS COMPLEMENTARIOS"/>
    <x v="0"/>
    <s v="Las propias de su categoria laboral"/>
    <n v="0"/>
  </r>
  <r>
    <x v="0"/>
    <s v="392140 - Secretaría General Técnica"/>
    <s v="35004622 - CEIP CRISTOBAL GARCIA BLAIRZY"/>
    <s v="FUERTEVENTURA"/>
    <n v="12596"/>
    <s v="AYUDANTE DE COCINA"/>
    <x v="21"/>
    <n v="5115"/>
    <s v="5115 - AYUDANTE COCINA"/>
    <x v="1"/>
    <s v=" Las propias de su categoría laboral"/>
    <n v="0"/>
  </r>
  <r>
    <x v="0"/>
    <s v="392140 - Secretaría General Técnica"/>
    <s v="35000367 - CEIP LA GOLETA"/>
    <s v="GRAN CANARIA"/>
    <n v="13666"/>
    <s v="AUXILIAR DE SERVICIOS COMPLEMENTARIOS"/>
    <x v="0"/>
    <n v="5093"/>
    <s v="5093 - AUXILIAR DE SERVICIOS COMPLEMENTARIOS"/>
    <x v="0"/>
    <s v=" Las propias de su categoría laboral"/>
    <n v="0"/>
  </r>
  <r>
    <x v="0"/>
    <s v="392140 - Secretaría General Técnica"/>
    <s v="35009413 - CEIP LOS QUINTANA"/>
    <s v="GRAN CANARIA"/>
    <n v="13356"/>
    <s v="AUXILIAR DE SERVICIOS COMPLEMENTARIOS"/>
    <x v="0"/>
    <n v="5093"/>
    <s v="5093 - AUXILIAR DE SERVICIOS COMPLEMENTARIOS"/>
    <x v="0"/>
    <s v=" Las propias de su categoría laboral"/>
    <n v="0"/>
  </r>
  <r>
    <x v="0"/>
    <s v="392140 - Secretaría General Técnica"/>
    <s v="3407810 - CENTROS NO CODIFICADOS"/>
    <s v="GRAN CANARIA"/>
    <n v="13275"/>
    <s v="AUXILIAR DE SERVICIOS COMPLEMENTARIOS"/>
    <x v="0"/>
    <n v="5093"/>
    <s v="5093 - AUXILIAR DE SERVICIOS COMPLEMENTARIOS"/>
    <x v="0"/>
    <s v=" Las propias de su categoría laboral"/>
    <n v="0"/>
  </r>
  <r>
    <x v="0"/>
    <s v="392140 - Secretaría General Técnica"/>
    <s v="35006311 - CEIP SAULO TORON"/>
    <s v="GRAN CANARIA"/>
    <n v="13504"/>
    <s v="AUXILIAR DE SERVICIOS COMPLEMENTARIOS"/>
    <x v="0"/>
    <n v="5093"/>
    <s v="5093 - AUXILIAR DE SERVICIOS COMPLEMENTARIOS"/>
    <x v="0"/>
    <s v=" Las propias de su categoría laboral"/>
    <n v="0"/>
  </r>
  <r>
    <x v="0"/>
    <s v="392140 - Secretaría General Técnica"/>
    <s v="3407810 - CENTROS NO CODIFICADOS"/>
    <s v="GRAN CANARIA"/>
    <n v="13229"/>
    <s v="AUXILIAR DE SERVICIOS COMPLEMENTARIOS"/>
    <x v="0"/>
    <n v="5093"/>
    <s v="5093 - AUXILIAR DE SERVICIOS COMPLEMENTARIOS"/>
    <x v="0"/>
    <s v=" Las propias de su categoría laboral"/>
    <n v="0"/>
  </r>
  <r>
    <x v="0"/>
    <s v="392140 - Secretaría General Técnica"/>
    <s v="3407810 - CENTROS NO CODIFICADOS"/>
    <s v="GRAN CANARIA"/>
    <n v="26756"/>
    <s v="AUXILIAR DE SERVICIOS COMPLEMENTARIOS"/>
    <x v="0"/>
    <n v="5093"/>
    <s v="5093 - AUXILIAR DE SERVICIOS COMPLEMENTARIOS"/>
    <x v="0"/>
    <s v=" Las propias de su categoría laboral"/>
    <n v="0"/>
  </r>
  <r>
    <x v="0"/>
    <s v="392140 - Secretaría General Técnica"/>
    <s v="35001025 - CEIP MORRO DEL JABLE"/>
    <s v="FUERTEVENTURA"/>
    <n v="13418"/>
    <s v="AUXILIAR DE SERVICIOS COMPLEMENTARIOS"/>
    <x v="0"/>
    <n v="5093"/>
    <s v="5093 - AUXILIAR DE SERVICIOS COMPLEMENTARIOS"/>
    <x v="0"/>
    <s v=" Las propias de su categoría laboral"/>
    <n v="0"/>
  </r>
  <r>
    <x v="0"/>
    <s v="394640 - D.G.DE ORDENACION,INNOVAC.Y CALIDAD"/>
    <s v="3212110 - EQUIPOS DE ORIENT.EDUCAT.PSICOP.LP"/>
    <s v="GRAN CANARIA"/>
    <n v="27092"/>
    <s v="TITULADO MEDIO"/>
    <x v="9"/>
    <n v="2160"/>
    <s v="2160 - TITULADO MEDIO"/>
    <x v="3"/>
    <s v=" Las propias de su categoría laboral"/>
    <s v="117 - ASISTENTE SOCIAL"/>
  </r>
  <r>
    <x v="0"/>
    <s v="392140 - Secretaría General Técnica"/>
    <s v="3407710 - CENTROS NO CODIFICADOS"/>
    <s v="LANZAROTE"/>
    <n v="24063"/>
    <s v="AUXILIAR"/>
    <x v="5"/>
    <n v="5015"/>
    <s v="5015 - AUXILIAR ADMINISTRATIVO"/>
    <x v="0"/>
    <s v=" Las propias de su categoría laboral"/>
    <n v="0"/>
  </r>
  <r>
    <x v="0"/>
    <s v="392140 - Secretaría General Técnica"/>
    <s v="35009206 - IES HARIA"/>
    <s v="LANZAROTE"/>
    <n v="20289"/>
    <s v="MANTENIMIENTO GUARDA"/>
    <x v="29"/>
    <n v="4147"/>
    <s v="4147 - MANTENIMIENTO GUARDA"/>
    <x v="0"/>
    <s v=" Las propias de su categoría laboral"/>
    <n v="0"/>
  </r>
  <r>
    <x v="0"/>
    <s v="395940 - D.G. DE CENTROS, INFRAEST Y PROMO EDUCAT"/>
    <s v="396240 - UNIDAD TEC.DE CONSTRUCCIONES DE L/P"/>
    <s v="GRAN CANARIA"/>
    <n v="10955710"/>
    <s v="APAREJADOR"/>
    <x v="60"/>
    <n v="2010"/>
    <s v="2010 - APAREJADOR/ARQUITECTO TECNICO"/>
    <x v="3"/>
    <s v="Las propias de su categoría laboral."/>
    <n v="0"/>
  </r>
  <r>
    <x v="0"/>
    <s v="399640 - DIRECCION GENERAL DE DEPORTES"/>
    <s v="399840 - SERVICIO DE DEPORTES"/>
    <s v="TENERIFE"/>
    <n v="12273910"/>
    <s v="TECNICO ADMINISTRATIVO"/>
    <x v="14"/>
    <n v="3340"/>
    <s v="3340 - TECNICO ADMINISTRATIVO"/>
    <x v="4"/>
    <s v="Las propias de su categoría profesional"/>
    <n v="0"/>
  </r>
  <r>
    <x v="3"/>
    <s v="459540 - DIREC.GRAL.TELECOMUNICAC.Y NUEVAS TECNOL"/>
    <s v="3405310 - AREA  TELECOMUNICACIONES Y SISTEMAS"/>
    <s v="GRAN CANARIA"/>
    <n v="12302710"/>
    <s v="OPERADOR SISTEMA"/>
    <x v="10"/>
    <n v="3285"/>
    <s v="3285 - OPERADOR SISTEMA"/>
    <x v="4"/>
    <s v="Instalación y mantenimiento de infraestructura telefónica. Gestión de telefonía. Las propias de la categoría."/>
    <n v="0"/>
  </r>
  <r>
    <x v="10"/>
    <s v="467140 - VICEC.LUCHA CONTRA CAMBI CLIMÁTICO"/>
    <s v="3381510 - SRV. ECONÓMICO-ADMINISTRATIVO"/>
    <s v="GRAN CANARIA"/>
    <n v="11035410"/>
    <s v="TITULADO SUPERIOR"/>
    <x v="4"/>
    <n v="1125"/>
    <s v="1125 - TITULADO SUPERIOR"/>
    <x v="2"/>
    <s v="-Apoyo jurídico-administrativo en las funciones de la Sección -Las que además se establezcan según la categoría profesional en el Convenio Colectivo"/>
    <s v="200 - LICENCIADO/A EN DERECHO"/>
  </r>
  <r>
    <x v="10"/>
    <s v="467640 - D.G.PLANIFIC.TERR,TRANSIC.ECOL Y AGUAS"/>
    <s v="467040 - ÁREA:SRV.JCO-ADM.PLANEAMIENTO URB.OCC."/>
    <s v="TENERIFE"/>
    <n v="26076"/>
    <s v="TITULADO SUPERIOR"/>
    <x v="4"/>
    <n v="1125"/>
    <s v="1125 - TITULADO SUPERIOR"/>
    <x v="2"/>
    <s v="-Apoyo jurídico en las funciones del Servicio -Las que además se establezcan según la categoría profesional en el Convenio Colectivo "/>
    <s v="200 - LICENCIADO/A EN DERECHO"/>
  </r>
  <r>
    <x v="0"/>
    <s v="392140 - Secretaría General Técnica"/>
    <s v="38999998 - CENTROS NO CODIFICADOS"/>
    <s v="CAC"/>
    <n v="10282210"/>
    <s v="AUXILIAR DE SERVICIOS COMPLEMENTARIOS"/>
    <x v="0"/>
    <n v="5093"/>
    <s v="5093 - AUXILIAR DE SERVICIOS COMPLEMENTARIOS"/>
    <x v="0"/>
    <s v="Las propias de su categoria laboral"/>
    <n v="0"/>
  </r>
  <r>
    <x v="1"/>
    <s v="401340 - Secretaría General Técnica"/>
    <s v="402340 - SERV. MODERNIZACIÓN Y NUEVAS TECNOLOGIAS"/>
    <s v="GRAN CANARIA"/>
    <n v="12272510"/>
    <s v="OPERADOR SISTEMA"/>
    <x v="10"/>
    <n v="3285"/>
    <s v="3285 - OPERADOR SISTEMA"/>
    <x v="4"/>
    <m/>
    <n v="0"/>
  </r>
  <r>
    <x v="1"/>
    <s v="401140 - CONSEJERO"/>
    <s v="401240 - GABINETE DEL CONSEJERO"/>
    <s v="GRAN CANARIA"/>
    <n v="12271910"/>
    <s v="PERIODISTA"/>
    <x v="74"/>
    <n v="1085"/>
    <s v="1085 - PERIODISTA"/>
    <x v="2"/>
    <m/>
    <n v="0"/>
  </r>
  <r>
    <x v="0"/>
    <s v="392140 - Secretaría General Técnica"/>
    <s v="35010154 - IES LOMO HERRADURA"/>
    <s v="GRAN CANARIA"/>
    <n v="11974910"/>
    <s v="ASISTENTE SOCIAL/DIPLOMADO TRABAJ.SOCIAL"/>
    <x v="75"/>
    <n v="2014"/>
    <s v="2014 - ASISTENTE SOCIAL/DIPLOMADO TRABAJO SOC."/>
    <x v="3"/>
    <m/>
    <n v="0"/>
  </r>
  <r>
    <x v="0"/>
    <s v="392140 - Secretaría General Técnica"/>
    <s v="35007891 - IES SIMÓN PÉREZ"/>
    <s v="GRAN CANARIA"/>
    <n v="11974710"/>
    <s v="ASISTENTE SOCIAL/DIPLOMADO TRABAJ.SOCIAL"/>
    <x v="75"/>
    <n v="2014"/>
    <s v="2014 - ASISTENTE SOCIAL/DIPLOMADO TRABAJO SOC."/>
    <x v="3"/>
    <m/>
    <n v="0"/>
  </r>
  <r>
    <x v="0"/>
    <s v="394640 - D.G.DE ORDENACION,INNOVAC.Y CALIDAD"/>
    <s v="3212110 - EQUIPOS DE ORIENT.EDUCAT.PSICOP.LP"/>
    <s v="GRAN CANARIA"/>
    <n v="11974810"/>
    <s v="ASISTENTE SOCIAL/DIPLOMADO TRABAJ.SOCIAL"/>
    <x v="75"/>
    <n v="2014"/>
    <s v="2014 - ASISTENTE SOCIAL/DIPLOMADO TRABAJO SOC."/>
    <x v="3"/>
    <m/>
    <n v="0"/>
  </r>
  <r>
    <x v="0"/>
    <s v="392140 - Secretaría General Técnica"/>
    <s v="35008597 - IES JINAMAR 2"/>
    <s v="GRAN CANARIA"/>
    <n v="11975010"/>
    <s v="ASISTENTE SOCIAL/DIPLOMADO TRABAJ.SOCIAL"/>
    <x v="75"/>
    <n v="2014"/>
    <s v="2014 - ASISTENTE SOCIAL/DIPLOMADO TRABAJO SOC."/>
    <x v="3"/>
    <m/>
    <n v="0"/>
  </r>
  <r>
    <x v="0"/>
    <s v="392140 - Secretaría General Técnica"/>
    <s v="38004633 - CEIP JOSE L. ALBENDEA Y GOMEZ DE ARANDA"/>
    <s v="LA PALMA"/>
    <n v="12279"/>
    <s v="COCINERO"/>
    <x v="34"/>
    <n v="4075"/>
    <s v="4075 - COCINERO"/>
    <x v="0"/>
    <s v=" Las propias de su categoría laboral"/>
    <n v="0"/>
  </r>
  <r>
    <x v="0"/>
    <s v="399340 - DIRECCIÓN GENERAL DE PATRIMONIO CULTURAL"/>
    <s v="399240 - ARCHIVO HISTÓRICO PROV. LAS PALMAS"/>
    <s v="GRAN CANARIA"/>
    <n v="20617"/>
    <s v="SUBALTERNO"/>
    <x v="6"/>
    <n v="6165"/>
    <s v="6165 - SUBALTERNO"/>
    <x v="1"/>
    <s v=" Las propias de su categoría laboral"/>
    <n v="0"/>
  </r>
  <r>
    <x v="2"/>
    <s v="437140 - DIR.GRAL.DE RECURSOS HUMANOS"/>
    <s v="437340 - SERVICIO DE RÉGIMEN JURÍDICO"/>
    <s v="GRAN CANARIA"/>
    <n v="12259210"/>
    <s v="TITULADO SUPERIOR"/>
    <x v="4"/>
    <n v="1125"/>
    <s v="1125 - TITULADO SUPERIOR"/>
    <x v="2"/>
    <s v="Las propias de su categoría profesional"/>
    <s v="200 - LICENCIADO/A EN DERECHO"/>
  </r>
  <r>
    <x v="1"/>
    <s v="401340 - Secretaría General Técnica"/>
    <s v="402340 - SERV. MODERNIZACIÓN Y NUEVAS TECNOLOGIAS"/>
    <s v="TENERIFE"/>
    <n v="12272410"/>
    <s v="PROGRAMADOR DE SISTEMAS"/>
    <x v="25"/>
    <n v="3327"/>
    <s v="3327 - PROGRAMADOR DE SISTEMAS"/>
    <x v="4"/>
    <m/>
    <n v="0"/>
  </r>
  <r>
    <x v="16"/>
    <s v="3444410 - AGENCIA TRIBUTARIA CANARIA"/>
    <s v="3447110 - DEPENDENCIA DE PLANIFICACIÓN Y SELECCIÓN"/>
    <s v="GRAN CANARIA"/>
    <n v="21037"/>
    <s v="TITULADO SUPERIOR"/>
    <x v="4"/>
    <n v="1125"/>
    <s v="1125 - TITULADO SUPERIOR"/>
    <x v="2"/>
    <s v="Las que establece el convenio en vigor."/>
    <s v="TIT013 - LICENCIADO EN ECONOMICAS, EMPRESARIALES ADMINISTRACIÓN Y DIRECCIÓN"/>
  </r>
  <r>
    <x v="8"/>
    <s v="358340 - DIRECCIÓN GENERAL DE AGRICULTURA"/>
    <s v="470040 - SERVICIO DE CAPACITACION AGRARIA"/>
    <s v="TENERIFE"/>
    <n v="18957"/>
    <s v="MAYORAL"/>
    <x v="76"/>
    <n v="4150"/>
    <s v="4150 - MAYORAL"/>
    <x v="0"/>
    <s v="Las propias de su categoría según Convenio Colectivo."/>
    <n v="0"/>
  </r>
  <r>
    <x v="8"/>
    <s v="3450910 - DIRECCIÓN GENERAL DE PESCA"/>
    <s v="471340 - SERVICIO DE INSPECCION PESQUERA"/>
    <s v="GRAN CANARIA"/>
    <n v="12278410"/>
    <s v="TITULADO SUPERIOR"/>
    <x v="4"/>
    <n v="1125"/>
    <s v="1125 - TITULADO SUPERIOR"/>
    <x v="2"/>
    <s v="Las propias de su categoría según Convenio Colectivo, en materia de pesca y aguas"/>
    <s v="2082 - LICENCIADO EN CIENCIAS DEL MAR|2083 - LICENCIADO EN BIOLOGÍA MARINA"/>
  </r>
  <r>
    <x v="1"/>
    <s v="401140 - CONSEJERO"/>
    <s v="401240 - GABINETE DEL CONSEJERO"/>
    <s v="TENERIFE"/>
    <n v="12272010"/>
    <s v="TECNICO ESPECIALISTA"/>
    <x v="31"/>
    <s v="3U00"/>
    <s v="3U00 - TECNICO ESPECIALISTA"/>
    <x v="4"/>
    <m/>
    <n v="0"/>
  </r>
  <r>
    <x v="0"/>
    <s v="399340 - DIRECCIÓN GENERAL DE PATRIMONIO CULTURAL"/>
    <s v="3212410 - BIBLIOTECA PUBLICA LAS PALMAS"/>
    <s v="GRAN CANARIA"/>
    <n v="12274610"/>
    <s v="AYUDANTE DE ARCHIVO Y/O BIBLIOTECA"/>
    <x v="15"/>
    <n v="2020"/>
    <s v="2020 - AYUDANTE DE ARCHIVO Y/O BIBLIOTECA"/>
    <x v="3"/>
    <m/>
    <s v="421 - DIPL. EN BIBLIOTECONOMÍA Y DOCUMENTACION"/>
  </r>
  <r>
    <x v="11"/>
    <s v="350840 - DIREC. GRAL DE INFRAESTRUCTURA VIARIA"/>
    <s v="3465510 - ÁREA JURÍDICO-ECONÓMICA"/>
    <s v="GRAN CANARIA"/>
    <n v="25145"/>
    <s v="DELINEANTE I"/>
    <x v="77"/>
    <n v="3060"/>
    <s v="3060 - DELINEANTE I"/>
    <x v="4"/>
    <s v="-Confección, delineación y corrección de planos parcelarios -Mediciones sobre cartografía -Las que además se establezcan según su categoría profesional en el Convenio Colectivo"/>
    <n v="0"/>
  </r>
  <r>
    <x v="9"/>
    <s v="3451810 - SECRETARÍA GENERAL TÉCNICA"/>
    <s v="3454010 - SERVICIO DE INFORMÁTICA"/>
    <s v="GRAN CANARIA"/>
    <n v="12273110"/>
    <s v="ANALISTA DE INFORMATICA"/>
    <x v="78"/>
    <n v="2505"/>
    <s v="2505 - ANALISTA DE INFORMATICA"/>
    <x v="3"/>
    <s v="Las propias de su categoría laboral"/>
    <n v="0"/>
  </r>
  <r>
    <x v="6"/>
    <s v="3308710 - AG. CANARIA INVESTIG.,INNOV.Y SOC.INFORM"/>
    <s v="397640 - SRV.DE APOYO A LA INVESTIGACION"/>
    <s v="GRAN CANARIA"/>
    <n v="12278210"/>
    <s v="TITULADO SUPERIOR"/>
    <x v="4"/>
    <n v="1125"/>
    <s v="1125 - TITULADO SUPERIOR"/>
    <x v="2"/>
    <s v="Apoyo a la gestión de expedientes en materia de I+D+I. Las propias de la categoría."/>
    <s v="2082 - LICENCIADO EN CIENCIAS DEL MAR|2083 - LICENCIADO EN BIOLOGÍA MARINA"/>
  </r>
  <r>
    <x v="6"/>
    <s v="3308710 - AG. CANARIA INVESTIG.,INNOV.Y SOC.INFORM"/>
    <s v="3462710 - SERVICIO DE INNOVACION"/>
    <s v="GRAN CANARIA"/>
    <n v="12281510"/>
    <s v="TITULADO SUPERIOR"/>
    <x v="4"/>
    <n v="1125"/>
    <s v="1125 - TITULADO SUPERIOR"/>
    <x v="2"/>
    <s v="Apoyo a la gestión de expedientes en materia de innovación, carga de datos en el tablón de anuncios de la ACIISI y fichas del SICAC. Las propias de la categoría."/>
    <s v="2082 - LICENCIADO EN CIENCIAS DEL MAR|2083 - LICENCIADO EN BIOLOGÍA MARINA"/>
  </r>
  <r>
    <x v="7"/>
    <s v="3303410 - VICECONSEJERÍA DE ACCIÓN EXTERIOR"/>
    <s v="3307510 - APOYO VICECONSEJERÍA DE ACCIÓN EXTERIOR"/>
    <s v="TENERIFE"/>
    <n v="12266310"/>
    <s v="SUBALTERNO"/>
    <x v="6"/>
    <n v="6165"/>
    <e v="#N/A"/>
    <x v="0"/>
    <s v="Las propias de la categoría."/>
    <e v="#N/A"/>
  </r>
  <r>
    <x v="2"/>
    <s v="434940 - DIRECCION GENERAL DE SALUD PUBLICA"/>
    <s v="475340 - SRV./REG.JURIDICO, REG. Y SANCIONES"/>
    <s v="GRAN CANARIA"/>
    <n v="12267710"/>
    <s v="TITULADO SUPERIOR"/>
    <x v="4"/>
    <n v="1125"/>
    <s v="1125 - TITULADO SUPERIOR"/>
    <x v="2"/>
    <s v="Las propias de su categoría profesional"/>
    <s v="200 - LICENCIADO/A EN DERECHO"/>
  </r>
  <r>
    <x v="0"/>
    <s v="399640 - DIRECCION GENERAL DE DEPORTES"/>
    <s v="399840 - SERVICIO DE DEPORTES"/>
    <s v="TENERIFE"/>
    <n v="15729"/>
    <s v="TECNICO GRADO MEDIO"/>
    <x v="7"/>
    <n v="2150"/>
    <s v="2150 - TECNICO GRADO MEDIO"/>
    <x v="3"/>
    <s v=" Las propias de su categoría laboral"/>
    <n v="0"/>
  </r>
  <r>
    <x v="14"/>
    <s v="427240 - AGENCIA CANARIA DE PROTECCIÓN DEL M.N."/>
    <s v="427340 - DIRECCION EJECUTIVA"/>
    <s v="GRAN CANARIA"/>
    <n v="12319010"/>
    <s v="OPERADOR SISTEMA"/>
    <x v="10"/>
    <n v="3285"/>
    <s v="3285 - OPERADOR SISTEMA"/>
    <x v="4"/>
    <s v="-Vigilancia, mantenimiento y asistencia técnica de los equipos, aplicativos y material informático. -Las que además se establezcan según la categoría profesional definidas en el Convenio"/>
    <n v="0"/>
  </r>
  <r>
    <x v="3"/>
    <s v="335040 - DIREC.GRAL.DE SEGURIDAD Y EMERGENCI"/>
    <s v="3419510 - POLICIA CANARIA"/>
    <s v="GRAN CANARIA"/>
    <n v="12306910"/>
    <s v="TITULADO SUPERIOR"/>
    <x v="4"/>
    <n v="1125"/>
    <s v="1125 - TITULADO SUPERIOR"/>
    <x v="2"/>
    <s v="- Informes relativos a análisis de sustancias solicitados a requerimiento del Cuerpo General Policía Canaria -Las propias de su categoría profesional establecidas en el Convenio"/>
    <s v="208 - LICENCIADO EN BIOLOGIA"/>
  </r>
  <r>
    <x v="2"/>
    <s v="434940 - DIRECCION GENERAL DE SALUD PUBLICA"/>
    <s v="435040 - UNIDAD DE APOYO A LA DIRECC.GENERAL"/>
    <s v="GRAN CANARIA"/>
    <n v="12311310"/>
    <s v="PROGRAMADOR DE SISTEMAS"/>
    <x v="25"/>
    <n v="3327"/>
    <s v="3327 - PROGRAMADOR DE SISTEMAS"/>
    <x v="4"/>
    <s v="Las propias de su categoría profesional"/>
    <n v="0"/>
  </r>
  <r>
    <x v="0"/>
    <s v="399340 - DIRECCIÓN GENERAL DE PATRIMONIO CULTURAL"/>
    <s v="399540 - SERVICIO DE  PATRIMONIO CULTURAL"/>
    <s v="TENERIFE"/>
    <n v="12319310"/>
    <s v="TITULADO MEDIO"/>
    <x v="9"/>
    <n v="2160"/>
    <s v="2160 - TITULADO MEDIO"/>
    <x v="3"/>
    <s v="Las propias de su Categoría"/>
    <n v="0"/>
  </r>
  <r>
    <x v="9"/>
    <s v="3451810 - SECRETARÍA GENERAL TÉCNICA"/>
    <s v="3454010 - SERVICIO DE INFORMÁTICA"/>
    <s v="GRAN CANARIA"/>
    <n v="24602"/>
    <s v="TECNICO GRADO MEDIO."/>
    <x v="7"/>
    <n v="2150"/>
    <s v="2150 - TECNICO GRADO MEDIO"/>
    <x v="3"/>
    <s v=" Las propias de su categoría laboral"/>
    <n v="0"/>
  </r>
  <r>
    <x v="1"/>
    <s v="401140 - CONSEJERO"/>
    <s v="401240 - GABINETE DEL CONSEJERO"/>
    <s v="GRAN CANARIA"/>
    <n v="18192"/>
    <s v="TITULADO/A SUPERIOR"/>
    <x v="4"/>
    <n v="1125"/>
    <s v="1125 - TITULADO SUPERIOR"/>
    <x v="2"/>
    <s v="Las propias de su categoría laboral"/>
    <s v="210B - LCDO.CIENCIAS INFORMACION RAMA PERIODISM"/>
  </r>
  <r>
    <x v="2"/>
    <s v="436240 - DIR.GRAL.DE RECURSOS ECONOMICOS"/>
    <s v="436540 - ASIGNACION Y GESTION DE RECURSOS."/>
    <s v="GRAN CANARIA"/>
    <n v="22159"/>
    <s v="TITULADO SUPERIOR"/>
    <x v="4"/>
    <n v="1125"/>
    <s v="1125 - TITULADO SUPERIOR"/>
    <x v="2"/>
    <s v="Tecnico Grado Superior-Apoyo en las labores de Gestion economica y financiera"/>
    <n v="0"/>
  </r>
  <r>
    <x v="7"/>
    <s v="322640 - D.G. DE COMUNICACIÓN"/>
    <s v="322840 - OFICINA DE PRENSA."/>
    <s v="TENERIFE"/>
    <n v="12375110"/>
    <s v="AYUDANTE DE SERVICIOS TECNICOS"/>
    <x v="79"/>
    <n v="5125"/>
    <e v="#N/A"/>
    <x v="1"/>
    <s v="Las propias de su categoría laboral."/>
    <e v="#N/A"/>
  </r>
  <r>
    <x v="8"/>
    <s v="360440 - DIRECCIóN GENERAL DE GANADERíA"/>
    <s v="3202410 - SERV. DE SANIDAD ANIMAL Y LABORATORIO"/>
    <s v="TENERIFE"/>
    <n v="12449010"/>
    <s v="TITULADO SUPERIOR  LDO BIOLOGÍA"/>
    <x v="4"/>
    <m/>
    <m/>
    <x v="2"/>
    <m/>
    <s v="208 - LICENCIADO EN BIOLOGIA"/>
  </r>
  <r>
    <x v="1"/>
    <s v="3449610 - DIRECCIÓN GENERAL PROTEC.INFAN Y FAMILIA"/>
    <s v="473740 - ESCUELA INFANTIL EL DRAGO"/>
    <s v="TENERIFE"/>
    <n v="17728"/>
    <s v="CAMARERO/A-LIMPIADOR/A"/>
    <x v="2"/>
    <n v="5156"/>
    <s v="5156 - CAMARERA-LIMPIADORA"/>
    <x v="1"/>
    <s v="Las propias de su categoría laboral"/>
    <n v="0"/>
  </r>
  <r>
    <x v="3"/>
    <s v="459540 - DIREC.GRAL.TELECOMUNICAC.Y NUEVAS TECNOL"/>
    <s v="3405310 - AREA  TELECOMUNICACIONES Y SISTEMAS"/>
    <s v="GRAN CANARIA"/>
    <n v="12618910"/>
    <s v="ANALISTA DE INFORMATICA"/>
    <x v="78"/>
    <n v="1505"/>
    <s v="1505 - ANALISTA DE INFORMATICA"/>
    <x v="2"/>
    <s v="Administración de Base de Datos. Las propias de la categoría profesional."/>
    <s v="203A - TITULACIÓN SUPERIOR UNIVERSITARIA EN INFORMÁTICA"/>
  </r>
  <r>
    <x v="10"/>
    <s v="467640 - D.G.PLANIFIC.TERR,TRANSIC.ECOL Y AGUAS"/>
    <s v="3451110 - UNIDAD DE APOYO"/>
    <s v="TENERIFE"/>
    <n v="9815"/>
    <s v="ENCARGADO ADMINISTRATIVO"/>
    <x v="80"/>
    <n v="3095"/>
    <s v="3095 - ENCARGADO ADMINISTRATIVO"/>
    <x v="4"/>
    <s v="Las propias de su categoria laboral definidas en el convenio colectivo"/>
    <n v="0"/>
  </r>
  <r>
    <x v="18"/>
    <s v="3306410 - AGENC CANAR CALIDAD UNIVERSIT. Y EVAL.ED"/>
    <s v="3306510 - PUESTOS APOYO AG. CAN. CAL. UN.Y EV.EDUC"/>
    <s v="TENERIFE"/>
    <n v="12692010"/>
    <s v="TITULADO SUPERIOR"/>
    <x v="4"/>
    <n v="1125"/>
    <s v="1125 - TITULADO SUPERIOR"/>
    <x v="2"/>
    <m/>
    <n v="0"/>
  </r>
  <r>
    <x v="0"/>
    <s v="395940 - D.G. DE CENTROS, INFRAEST Y PROMO EDUCAT"/>
    <s v="396540 - PTOS.APOYO DEL D.G.PROMOCION EDUCAT"/>
    <s v="TENERIFE"/>
    <n v="11781810"/>
    <s v="ADMINISTRATIVO"/>
    <x v="17"/>
    <n v="4005"/>
    <s v="4005 - ADMINISTRATIVO"/>
    <x v="4"/>
    <m/>
    <n v="0"/>
  </r>
  <r>
    <x v="0"/>
    <s v="399340 - DIRECCIÓN GENERAL DE PATRIMONIO CULTURAL"/>
    <s v="3212410 - BIBLIOTECA PUBLICA LAS PALMAS"/>
    <s v="GRAN CANARIA"/>
    <n v="12319710"/>
    <s v="ADMINISTRATIVO"/>
    <x v="17"/>
    <n v="4005"/>
    <s v="4005 - ADMINISTRATIVO"/>
    <x v="4"/>
    <s v="Las propias de su categoría profesional"/>
    <n v="0"/>
  </r>
  <r>
    <x v="1"/>
    <s v="3449610 - DIRECCIÓN GENERAL PROTEC.INFAN Y FAMILIA"/>
    <s v="473040 - SERVICIO DE JUSTICIA JUVENIL"/>
    <s v="GRAN CANARIA"/>
    <n v="12379310"/>
    <s v="OFICIAL I ADMINISTRATIVO"/>
    <x v="81"/>
    <n v="4170"/>
    <s v="4170 - OFICIAL I ADMINISTRATIVO"/>
    <x v="4"/>
    <s v="Las propias de su categoría laboral."/>
    <n v="0"/>
  </r>
  <r>
    <x v="0"/>
    <s v="392140 - Secretaría General Técnica"/>
    <s v="3407610 - CENTROS NO CODIFICADOS"/>
    <s v="FUERTEVENTURA"/>
    <n v="26754"/>
    <s v="AUXILIAR DE SERVICIOS COMPLEMENTARIOS"/>
    <x v="0"/>
    <n v="5093"/>
    <s v="5093 - AUXILIAR DE SERVICIOS COMPLEMENTARIOS"/>
    <x v="0"/>
    <s v=" Las propias de su categoría laboral"/>
    <n v="0"/>
  </r>
  <r>
    <x v="0"/>
    <s v="392140 - Secretaría General Técnica"/>
    <s v="3407710 - CENTROS NO CODIFICADOS"/>
    <s v="LANZAROTE"/>
    <n v="26778"/>
    <s v="AUXILIAR DE SERVICIOS COMPLEMENTARIOS"/>
    <x v="0"/>
    <n v="5093"/>
    <s v="5093 - AUXILIAR DE SERVICIOS COMPLEMENTARIOS"/>
    <x v="0"/>
    <s v=" Las propias de su categoría laboral"/>
    <n v="0"/>
  </r>
  <r>
    <x v="0"/>
    <s v="392140 - Secretaría General Técnica"/>
    <s v="35001256 - CEIP CARLOS NAVARRO RUIZ"/>
    <s v="GRAN CANARIA"/>
    <n v="14561"/>
    <s v="AUXILIAR"/>
    <x v="5"/>
    <n v="5015"/>
    <s v="5015 - AUXILIAR ADMINISTRATIVO"/>
    <x v="0"/>
    <s v=" Las propias de su categoría laboral"/>
    <n v="0"/>
  </r>
  <r>
    <x v="0"/>
    <s v="392140 - Secretaría General Técnica"/>
    <s v="38003513 - CEIP NUESTRA SEÑORA DE LA CONCEPCION"/>
    <s v="TENERIFE"/>
    <n v="13658"/>
    <s v="AUXILIAR DE SERVICIOS COMPLEMENTARIOS"/>
    <x v="0"/>
    <n v="5093"/>
    <s v="5093 - AUXILIAR DE SERVICIOS COMPLEMENTARIOS"/>
    <x v="0"/>
    <s v=" Las propias de su categoría laboral"/>
    <n v="0"/>
  </r>
  <r>
    <x v="0"/>
    <s v="392140 - Secretaría General Técnica"/>
    <s v="3407810 - CENTROS NO CODIFICADOS"/>
    <s v="GRAN CANARIA"/>
    <n v="26760"/>
    <s v="AUXILIAR DE SERVICIOS COMPLEMENTARIOS"/>
    <x v="0"/>
    <n v="5093"/>
    <s v="5093 - AUXILIAR DE SERVICIOS COMPLEMENTARIOS"/>
    <x v="0"/>
    <s v=" Las propias de su categoría laboral"/>
    <n v="0"/>
  </r>
  <r>
    <x v="0"/>
    <s v="392140 - Secretaría General Técnica"/>
    <s v="35004907 - CEIP LA CARDONERA"/>
    <s v="GRAN CANARIA"/>
    <n v="13588"/>
    <s v="AUXILIAR DE SERVICIOS COMPLEMENTARIOS"/>
    <x v="0"/>
    <n v="5093"/>
    <s v="5093 - AUXILIAR DE SERVICIOS COMPLEMENTARIOS"/>
    <x v="0"/>
    <s v=" Las propias de su categoría laboral"/>
    <n v="0"/>
  </r>
  <r>
    <x v="0"/>
    <s v="392140 - Secretaría General Técnica"/>
    <s v="38002041 - CEIP EMETERIO GUTIERREZ ALBELO"/>
    <s v="TENERIFE"/>
    <n v="12850"/>
    <s v="AUXILIAR DE SERVICIOS COMPLEMENTARIOS"/>
    <x v="0"/>
    <n v="5093"/>
    <s v="5093 - AUXILIAR DE SERVICIOS COMPLEMENTARIOS"/>
    <x v="0"/>
    <s v=" Las propias de su categoría laboral"/>
    <n v="0"/>
  </r>
  <r>
    <x v="0"/>
    <s v="392140 - Secretaría General Técnica"/>
    <s v="35001268 - CEIP FERNANDO GUANARTEME"/>
    <s v="GRAN CANARIA"/>
    <n v="13384"/>
    <s v="AUXILIAR DE SERVICIOS COMPLEMENTARIOS"/>
    <x v="0"/>
    <n v="5093"/>
    <s v="5093 - AUXILIAR DE SERVICIOS COMPLEMENTARIOS"/>
    <x v="0"/>
    <s v=" Las propias de su categoría laboral"/>
    <n v="0"/>
  </r>
  <r>
    <x v="0"/>
    <s v="392140 - Secretaría General Técnica"/>
    <s v="3407810 - CENTROS NO CODIFICADOS"/>
    <s v="GRAN CANARIA"/>
    <n v="26768"/>
    <s v="AUXILIAR DE SERVICIOS COMPLEMENTARIOS"/>
    <x v="0"/>
    <n v="5093"/>
    <s v="5093 - AUXILIAR DE SERVICIOS COMPLEMENTARIOS"/>
    <x v="0"/>
    <s v=" Las propias de su categoría laboral"/>
    <n v="0"/>
  </r>
  <r>
    <x v="0"/>
    <s v="392140 - Secretaría General Técnica"/>
    <s v="3407810 - CENTROS NO CODIFICADOS"/>
    <s v="GRAN CANARIA"/>
    <n v="13552"/>
    <s v="AUXILIAR DE SERVICIOS COMPLEMENTARIOS"/>
    <x v="0"/>
    <n v="5093"/>
    <s v="5093 - AUXILIAR DE SERVICIOS COMPLEMENTARIOS"/>
    <x v="0"/>
    <s v=" Las propias de su categoría laboral"/>
    <n v="0"/>
  </r>
  <r>
    <x v="0"/>
    <s v="392140 - Secretaría General Técnica"/>
    <s v="3407810 - CENTROS NO CODIFICADOS"/>
    <s v="GRAN CANARIA"/>
    <n v="26757"/>
    <s v="AUXILIAR DE SERVICIOS COMPLEMENTARIOS"/>
    <x v="0"/>
    <n v="5093"/>
    <s v="5093 - AUXILIAR DE SERVICIOS COMPLEMENTARIOS"/>
    <x v="0"/>
    <s v=" Las propias de su categoría laboral"/>
    <n v="0"/>
  </r>
  <r>
    <x v="0"/>
    <s v="392140 - Secretaría General Técnica"/>
    <s v="35004865 - CEIP EL MATORRAL"/>
    <s v="GRAN CANARIA"/>
    <n v="13300"/>
    <s v="AUXILIAR DE SERVICIOS COMPLEMENTARIOS"/>
    <x v="0"/>
    <n v="5093"/>
    <s v="5093 - AUXILIAR DE SERVICIOS COMPLEMENTARIOS"/>
    <x v="0"/>
    <s v=" Las propias de su categoría laboral"/>
    <n v="0"/>
  </r>
  <r>
    <x v="0"/>
    <s v="392140 - Secretaría General Técnica"/>
    <s v="38000949 - CEIP TAIBIQUE"/>
    <s v="EL HIERRO"/>
    <n v="13809"/>
    <s v="AUXILIAR DE SERVICIOS COMPLEMENTARIOS"/>
    <x v="0"/>
    <n v="5093"/>
    <s v="5093 - AUXILIAR DE SERVICIOS COMPLEMENTARIOS"/>
    <x v="0"/>
    <s v=" Las propias de su categoría laboral"/>
    <n v="0"/>
  </r>
  <r>
    <x v="0"/>
    <s v="392140 - Secretaría General Técnica"/>
    <s v="3407110 - CENTROS NO CODIFICADOS"/>
    <s v="TENERIFE"/>
    <n v="26108"/>
    <s v="AUXILIAR"/>
    <x v="5"/>
    <n v="5015"/>
    <s v="5015 - AUXILIAR ADMINISTRATIVO"/>
    <x v="0"/>
    <s v=" Las propias de su categoría laboral"/>
    <n v="0"/>
  </r>
  <r>
    <x v="0"/>
    <s v="392140 - Secretaría General Técnica"/>
    <s v="35006621 - CEIP IBERIA"/>
    <s v="GRAN CANARIA"/>
    <n v="13627"/>
    <s v="AUXILIAR DE SERVICIOS COMPLEMENTARIOS"/>
    <x v="0"/>
    <n v="5093"/>
    <s v="5093 - AUXILIAR DE SERVICIOS COMPLEMENTARIOS"/>
    <x v="0"/>
    <s v=" Las propias de su categoría laboral"/>
    <n v="0"/>
  </r>
  <r>
    <x v="0"/>
    <s v="392140 - Secretaría General Técnica"/>
    <s v="35006621 - CEIP IBERIA"/>
    <s v="GRAN CANARIA"/>
    <n v="13628"/>
    <s v="AUXILIAR DE SERVICIOS COMPLEMENTARIOS"/>
    <x v="0"/>
    <n v="5093"/>
    <s v="5093 - AUXILIAR DE SERVICIOS COMPLEMENTARIOS"/>
    <x v="0"/>
    <s v=" Las propias de su categoría laboral"/>
    <n v="0"/>
  </r>
  <r>
    <x v="0"/>
    <s v="392140 - Secretaría General Técnica"/>
    <s v="3407810 - CENTROS NO CODIFICADOS"/>
    <s v="GRAN CANARIA"/>
    <n v="10185210"/>
    <s v="AUXILIAR DE SERVICIOS COMPLEMENTARIOS"/>
    <x v="0"/>
    <n v="5093"/>
    <s v="5093 - AUXILIAR DE SERVICIOS COMPLEMENTARIOS"/>
    <x v="0"/>
    <s v="Las propias de su categoría laboral"/>
    <n v="0"/>
  </r>
  <r>
    <x v="0"/>
    <s v="399340 - DIRECCIÓN GENERAL DE PATRIMONIO CULTURAL"/>
    <s v="3212410 - BIBLIOTECA PUBLICA LAS PALMAS"/>
    <s v="GRAN CANARIA"/>
    <n v="12274710"/>
    <s v="ADMINISTRATIVO"/>
    <x v="17"/>
    <n v="4005"/>
    <s v="4005 - ADMINISTRATIVO"/>
    <x v="4"/>
    <m/>
    <n v="0"/>
  </r>
  <r>
    <x v="0"/>
    <s v="399640 - DIRECCION GENERAL DE DEPORTES"/>
    <s v="399840 - SERVICIO DE DEPORTES"/>
    <s v="GRAN CANARIA"/>
    <n v="12320010"/>
    <s v="AUXILIAR ADMINISTRATIVO"/>
    <x v="5"/>
    <n v="5015"/>
    <s v="5015 - AUXILIAR ADMINISTRATIVO"/>
    <x v="0"/>
    <s v="Las propias de su categoría profesional"/>
    <n v="0"/>
  </r>
  <r>
    <x v="2"/>
    <s v="433640 - DIRECCION DEL SERV.CANARIO DE SALUD"/>
    <s v="435340 - SRV ORDENACION FARMACEUTICA"/>
    <s v="GRAN CANARIA"/>
    <n v="12260110"/>
    <s v="AUXILIAR ADMINISTRATIVO"/>
    <x v="5"/>
    <n v="5015"/>
    <s v="5015 - AUXILIAR ADMINISTRATIVO"/>
    <x v="0"/>
    <m/>
    <n v="0"/>
  </r>
  <r>
    <x v="0"/>
    <s v="392140 - Secretaría General Técnica"/>
    <s v="38999998 - CENTROS NO CODIFICADOS"/>
    <s v="CAC"/>
    <n v="10275610"/>
    <s v="AUXILIAR DE SERVICIOS COMPLEMENTARIOS"/>
    <x v="0"/>
    <n v="5093"/>
    <s v="5093 - AUXILIAR DE SERVICIOS COMPLEMENTARIOS"/>
    <x v="0"/>
    <s v="Las propias de su categoria laboral"/>
    <n v="0"/>
  </r>
  <r>
    <x v="0"/>
    <s v="392140 - Secretaría General Técnica"/>
    <s v="38999998 - CENTROS NO CODIFICADOS"/>
    <s v="CAC"/>
    <n v="10282610"/>
    <s v="AUXILIAR DE SERVICIOS COMPLEMENTARIOS"/>
    <x v="0"/>
    <n v="5093"/>
    <s v="5093 - AUXILIAR DE SERVICIOS COMPLEMENTARIOS"/>
    <x v="0"/>
    <s v="Las propias de su categoria laboral"/>
    <n v="0"/>
  </r>
  <r>
    <x v="0"/>
    <s v="392140 - Secretaría General Técnica"/>
    <s v="38999998 - CENTROS NO CODIFICADOS"/>
    <s v="CAC"/>
    <n v="10274510"/>
    <s v="AUXILIAR DE SERVICIOS COMPLEMENTARIOS"/>
    <x v="0"/>
    <n v="5093"/>
    <s v="5093 - AUXILIAR DE SERVICIOS COMPLEMENTARIOS"/>
    <x v="0"/>
    <s v="Las propias de su categoria laboral"/>
    <n v="0"/>
  </r>
  <r>
    <x v="0"/>
    <s v="392140 - Secretaría General Técnica"/>
    <s v="38999998 - CENTROS NO CODIFICADOS"/>
    <s v="CAC"/>
    <n v="10282110"/>
    <s v="AUXILIAR DE SERVICIOS COMPLEMENTARIOS"/>
    <x v="0"/>
    <n v="5093"/>
    <s v="5093 - AUXILIAR DE SERVICIOS COMPLEMENTARIOS"/>
    <x v="0"/>
    <s v="Las propias de su categoria laboral"/>
    <n v="0"/>
  </r>
  <r>
    <x v="0"/>
    <s v="392140 - Secretaría General Técnica"/>
    <s v="38999998 - CENTROS NO CODIFICADOS"/>
    <s v="CAC"/>
    <n v="10282310"/>
    <s v="AUXILIAR DE SERVICIOS COMPLEMENTARIOS"/>
    <x v="0"/>
    <n v="5093"/>
    <s v="5093 - AUXILIAR DE SERVICIOS COMPLEMENTARIOS"/>
    <x v="0"/>
    <s v="Las propias de su categoria laboral"/>
    <n v="0"/>
  </r>
  <r>
    <x v="0"/>
    <s v="392140 - Secretaría General Técnica"/>
    <s v="38999998 - CENTROS NO CODIFICADOS"/>
    <s v="CAC"/>
    <n v="10275910"/>
    <s v="AUXILIAR DE SERVICIOS COMPLEMENTARIOS"/>
    <x v="0"/>
    <n v="5093"/>
    <s v="5093 - AUXILIAR DE SERVICIOS COMPLEMENTARIOS"/>
    <x v="0"/>
    <s v="Las propias de su categoria laboral"/>
    <n v="0"/>
  </r>
  <r>
    <x v="0"/>
    <s v="392140 - Secretaría General Técnica"/>
    <s v="3407610 - CENTROS NO CODIFICADOS"/>
    <s v="FUERTEVENTURA"/>
    <n v="10177510"/>
    <s v="AUXILIAR DE SERVICIOS COMPLEMENTARIOS"/>
    <x v="0"/>
    <n v="5093"/>
    <s v="5093 - AUXILIAR DE SERVICIOS COMPLEMENTARIOS"/>
    <x v="0"/>
    <s v="Las propias de su categoría laboral"/>
    <n v="0"/>
  </r>
  <r>
    <x v="0"/>
    <s v="392140 - Secretaría General Técnica"/>
    <s v="38999998 - CENTROS NO CODIFICADOS"/>
    <s v="CAC"/>
    <n v="10277110"/>
    <s v="AUXILIAR DE SERVICIOS COMPLEMENTARIOS"/>
    <x v="0"/>
    <n v="5093"/>
    <s v="5093 - AUXILIAR DE SERVICIOS COMPLEMENTARIOS"/>
    <x v="0"/>
    <s v="Las propias de su categoria laboral"/>
    <n v="0"/>
  </r>
  <r>
    <x v="12"/>
    <s v="346740 - D.GRAL.PATRIMONIO Y CONTRATACIÓN"/>
    <s v="347040 - SERV.PATRIMONIO EN TFE Y PARQUE MÓVIL"/>
    <s v="TENERIFE"/>
    <n v="9824"/>
    <s v="OFICILA I CONDUCTOR"/>
    <x v="82"/>
    <s v="FINALIZADO VIGENCIA"/>
    <e v="#N/A"/>
    <x v="0"/>
    <s v="Las propias de su categoria laboral definidas en el convenio colectivo"/>
    <e v="#N/A"/>
  </r>
  <r>
    <x v="11"/>
    <s v="348640 - Secretaría General Técnica"/>
    <s v="3436310 - SRV. CONTRATACIÓN ADMTVA. Y ADMÓN. GRAL."/>
    <s v="TENERIFE"/>
    <n v="9033"/>
    <s v="LIMPIADORA"/>
    <x v="3"/>
    <n v="6060"/>
    <s v="6060 - LIMPIADORA"/>
    <x v="1"/>
    <s v="-Las propias de su categoría profesional definidas en el Convenio Colectivo"/>
    <n v="0"/>
  </r>
  <r>
    <x v="11"/>
    <s v="350840 - DIREC. GRAL DE INFRAESTRUCTURA VIARIA"/>
    <s v="3465510 - ÁREA JURÍDICO-ECONÓMICA"/>
    <s v="TENERIFE"/>
    <n v="9090"/>
    <s v="DELINEANTE I"/>
    <x v="77"/>
    <n v="3060"/>
    <s v="3060 - DELINEANTE I"/>
    <x v="4"/>
    <s v="-Confección, delineación y corrección de planos parcelarios -Mediciones sobre cartografía -Las que además se establezcan según su categoría profesional en el Convenio Colectivo"/>
    <n v="0"/>
  </r>
  <r>
    <x v="19"/>
    <s v="428340 - INSTITUTO CANARIO DE ESTADISTICA."/>
    <s v="428940 - SERV.INFORMAT,ESTADISTI,BANCO DATOS"/>
    <s v="GRAN CANARIA"/>
    <n v="21792"/>
    <s v="TECNICO DE SISTEMAS"/>
    <x v="69"/>
    <n v="1500"/>
    <s v="1500 - TECNICO DE SISTEMAS"/>
    <x v="2"/>
    <s v="Las propias de su categoria laboral."/>
    <n v="0"/>
  </r>
  <r>
    <x v="0"/>
    <s v="399640 - DIRECCION GENERAL DE DEPORTES"/>
    <s v="399840 - SERVICIO DE DEPORTES"/>
    <s v="GRAN CANARIA"/>
    <n v="12319810"/>
    <s v="AUXILIAR ADMINISTRATIVO"/>
    <x v="5"/>
    <n v="5015"/>
    <s v="5015 - AUXILIAR ADMINISTRATIVO"/>
    <x v="0"/>
    <s v="Las propias de su categoría profesional"/>
    <n v="0"/>
  </r>
  <r>
    <x v="0"/>
    <s v="392140 - Secretaría General Técnica"/>
    <s v="38999998 - CENTROS NO CODIFICADOS"/>
    <s v="CAC"/>
    <n v="10282010"/>
    <s v="AUXILIAR DE SERVICIOS COMPLEMENTARIOS"/>
    <x v="0"/>
    <n v="5093"/>
    <s v="5093 - AUXILIAR DE SERVICIOS COMPLEMENTARIOS"/>
    <x v="0"/>
    <s v="Las propias de su categoria laboral"/>
    <n v="0"/>
  </r>
  <r>
    <x v="0"/>
    <s v="392140 - Secretaría General Técnica"/>
    <s v="3428410 - CEIP MARÍA SUÁREZ FIOL"/>
    <s v="GRAN CANARIA"/>
    <n v="11945310"/>
    <s v="AUXILIAR ADMINISTRAT"/>
    <x v="5"/>
    <n v="5015"/>
    <s v="5015 - AUXILIAR ADMINISTRATIVO"/>
    <x v="0"/>
    <m/>
    <n v="0"/>
  </r>
  <r>
    <x v="2"/>
    <s v="435540 - DIRE.GRAL.DE PROGRAMAS ASISTENCIALE"/>
    <s v="3306810 - SRV USO RACIONAL MEDICAM.Y CTROL PRESTAC"/>
    <s v="TENERIFE"/>
    <n v="12260310"/>
    <s v="AUXILIAR ADMINISTRATIVO"/>
    <x v="5"/>
    <n v="5015"/>
    <s v="5015 - AUXILIAR ADMINISTRATIVO"/>
    <x v="0"/>
    <m/>
    <n v="0"/>
  </r>
  <r>
    <x v="2"/>
    <s v="433640 - DIRECCION DEL SERV.CANARIO DE SALUD"/>
    <s v="435340 - SRV ORDENACION FARMACEUTICA"/>
    <s v="TENERIFE"/>
    <n v="12260010"/>
    <s v="ADMINISTRATIVO"/>
    <x v="17"/>
    <n v="4005"/>
    <s v="4005 - ADMINISTRATIVO"/>
    <x v="4"/>
    <m/>
    <n v="0"/>
  </r>
  <r>
    <x v="2"/>
    <s v="435540 - DIRE.GRAL.DE PROGRAMAS ASISTENCIALE"/>
    <s v="3306810 - SRV USO RACIONAL MEDICAM.Y CTROL PRESTAC"/>
    <s v="GRAN CANARIA"/>
    <n v="12260410"/>
    <s v="ADMINISTRATIVO"/>
    <x v="17"/>
    <n v="4005"/>
    <s v="4005 - ADMINISTRATIVO"/>
    <x v="4"/>
    <m/>
    <n v="0"/>
  </r>
  <r>
    <x v="1"/>
    <s v="401340 - Secretaría General Técnica"/>
    <s v="401540 - APOYO A LA SECRETARIA GENERAL TÉCNICA"/>
    <s v="GRAN CANARIA"/>
    <n v="12320110"/>
    <s v="ADMINISTRATIVO"/>
    <x v="17"/>
    <n v="4005"/>
    <s v="4005 - ADMINISTRATIVO"/>
    <x v="4"/>
    <s v="Las propias de su categoría profesional"/>
    <n v="0"/>
  </r>
  <r>
    <x v="0"/>
    <s v="392140 - Secretaría General Técnica"/>
    <s v="38999998 - CENTROS NO CODIFICADOS"/>
    <s v="CAC"/>
    <n v="24468"/>
    <s v="AUXILIAR"/>
    <x v="5"/>
    <n v="5015"/>
    <s v="5015 - AUXILIAR ADMINISTRATIVO"/>
    <x v="0"/>
    <s v=" Las propias de su categoría laboral"/>
    <n v="0"/>
  </r>
  <r>
    <x v="0"/>
    <s v="392140 - Secretaría General Técnica"/>
    <s v="38999998 - CENTROS NO CODIFICADOS"/>
    <s v="CAC"/>
    <n v="25174"/>
    <s v="AUXILIAR"/>
    <x v="5"/>
    <n v="5015"/>
    <s v="5015 - AUXILIAR ADMINISTRATIVO"/>
    <x v="0"/>
    <s v=" Las propias de su categoría laboral"/>
    <n v="0"/>
  </r>
  <r>
    <x v="0"/>
    <s v="392140 - Secretaría General Técnica"/>
    <s v="3407110 - CENTROS NO CODIFICADOS"/>
    <s v="TENERIFE"/>
    <n v="26799"/>
    <s v="AUXILIAR DE SERVICIOS COMPLEMENTARIOS"/>
    <x v="0"/>
    <n v="5093"/>
    <s v="5093 - AUXILIAR DE SERVICIOS COMPLEMENTARIOS"/>
    <x v="0"/>
    <s v=" Las propias de su categoría laboral"/>
    <n v="0"/>
  </r>
  <r>
    <x v="4"/>
    <s v="419840 - SERVICIO CANARIO DE EMPLEO"/>
    <s v="424640 -  OFICINA  EMPLEO VECINDARIO"/>
    <s v="GRAN CANARIA"/>
    <n v="12345510"/>
    <s v="AUXILIAR ADMINISTRAT"/>
    <x v="5"/>
    <n v="5015"/>
    <s v="5015 - AUXILIAR ADMINISTRATIVO"/>
    <x v="0"/>
    <m/>
    <n v="0"/>
  </r>
  <r>
    <x v="0"/>
    <s v="392140 - Secretaría General Técnica"/>
    <s v="35006451 - CEIP LUIS CORTI"/>
    <s v="GRAN CANARIA"/>
    <n v="13347"/>
    <s v="AUXILIAR DE SERVICIOS COMPLEMENTARIOS"/>
    <x v="0"/>
    <n v="5093"/>
    <s v="5093 - AUXILIAR DE SERVICIOS COMPLEMENTARIOS"/>
    <x v="0"/>
    <s v=" Las propias de su categoría laboral"/>
    <n v="0"/>
  </r>
  <r>
    <x v="0"/>
    <s v="392140 - Secretaría General Técnica"/>
    <s v="38999998 - CENTROS NO CODIFICADOS"/>
    <s v="CAC"/>
    <n v="11322810"/>
    <s v="AUXILIAR ADMINISTRATIVO"/>
    <x v="5"/>
    <n v="5015"/>
    <s v="5015 - AUXILIAR ADMINISTRATIVO"/>
    <x v="0"/>
    <s v="Las propias de su categoría laboral."/>
    <n v="0"/>
  </r>
  <r>
    <x v="0"/>
    <s v="392140 - Secretaría General Técnica"/>
    <s v="38999998 - CENTROS NO CODIFICADOS"/>
    <s v="CAC"/>
    <n v="10947810"/>
    <s v="AUXILIAR ADMINISTRATIVO"/>
    <x v="5"/>
    <n v="5015"/>
    <s v="5015 - AUXILIAR ADMINISTRATIVO"/>
    <x v="0"/>
    <s v="Las propias de su categoría laboral."/>
    <n v="0"/>
  </r>
  <r>
    <x v="10"/>
    <s v="3499110 - DIRECCIÓN GENERAL DE ENERGÍA"/>
    <s v="3404710 - SERV. COMBUST. Y ENERGIAS RENOVABLES"/>
    <s v="GRAN CANARIA"/>
    <n v="10328"/>
    <s v="AUXILIAR ADMINISTRATIVO"/>
    <x v="5"/>
    <n v="5015"/>
    <s v="5015 - AUXILIAR ADMINISTRATIVO"/>
    <x v="0"/>
    <s v="Apoyo administrativo a las funciones del Servicio. Las propias de la categoría."/>
    <n v="0"/>
  </r>
  <r>
    <x v="0"/>
    <s v="392140 - Secretaría General Técnica"/>
    <s v="38999998 - CENTROS NO CODIFICADOS"/>
    <s v="CAC"/>
    <n v="10949510"/>
    <s v="AUXILIAR ADMINISTRATIVO"/>
    <x v="5"/>
    <n v="5015"/>
    <s v="5015 - AUXILIAR ADMINISTRATIVO"/>
    <x v="0"/>
    <s v="Las propias de su categoría laboral."/>
    <n v="0"/>
  </r>
  <r>
    <x v="0"/>
    <s v="395940 - D.G. DE CENTROS, INFRAEST Y PROMO EDUCAT"/>
    <s v="471940 - SERV.PROGR.CONTRAT.Y EQUIPAMIENTO"/>
    <s v="TENERIFE"/>
    <n v="15579"/>
    <s v="AUXILIAR"/>
    <x v="5"/>
    <n v="5015"/>
    <s v="5015 - AUXILIAR ADMINISTRATIVO"/>
    <x v="0"/>
    <s v=" Las propias de su categoría laboral"/>
    <n v="0"/>
  </r>
  <r>
    <x v="0"/>
    <s v="392140 - Secretaría General Técnica"/>
    <s v="38999998 - CENTROS NO CODIFICADOS"/>
    <s v="CAC"/>
    <n v="11323110"/>
    <s v="AUXILIAR ADMINISTRATIVO"/>
    <x v="5"/>
    <n v="5015"/>
    <s v="5015 - AUXILIAR ADMINISTRATIVO"/>
    <x v="0"/>
    <s v="Las propias de su categoría laboral."/>
    <n v="0"/>
  </r>
  <r>
    <x v="0"/>
    <s v="392140 - Secretaría General Técnica"/>
    <s v="38999998 - CENTROS NO CODIFICADOS"/>
    <s v="CAC"/>
    <n v="10968210"/>
    <s v="AUXILIAR ADMINISTRATIVO"/>
    <x v="5"/>
    <n v="5015"/>
    <s v="5015 - AUXILIAR ADMINISTRATIVO"/>
    <x v="0"/>
    <s v="Las propias de su categoría laboral."/>
    <n v="0"/>
  </r>
  <r>
    <x v="1"/>
    <s v="3449410 - DIRECCIÓN GENERAL DEPENDENCIA Y DISCAPAC"/>
    <s v="3408810 - SERVICIO DEPENDENCIA"/>
    <s v="GRAN CANARIA"/>
    <n v="12400810"/>
    <s v="AUXILIAR ADMINISTRATIVO"/>
    <x v="5"/>
    <n v="5015"/>
    <s v="5015 - AUXILIAR ADMINISTRATIVO"/>
    <x v="0"/>
    <s v="Las propias de su categoría laboral."/>
    <n v="0"/>
  </r>
  <r>
    <x v="0"/>
    <s v="392140 - Secretaría General Técnica"/>
    <s v="38011960 - IES ADEJE II"/>
    <s v="TENERIFE"/>
    <n v="26845"/>
    <s v="AUXILIAR"/>
    <x v="5"/>
    <n v="5015"/>
    <s v="5015 - AUXILIAR ADMINISTRATIVO"/>
    <x v="0"/>
    <s v="Las propias de su categoria laboral"/>
    <n v="0"/>
  </r>
  <r>
    <x v="4"/>
    <s v="419840 - SERVICIO CANARIO DE EMPLEO"/>
    <s v="423940 -  OFICINA  EMPLEO ARENALES"/>
    <s v="GRAN CANARIA"/>
    <n v="11614310"/>
    <s v="AUXILIAR ADMINISTRATIVO"/>
    <x v="5"/>
    <n v="5015"/>
    <s v="5015 - AUXILIAR ADMINISTRATIVO"/>
    <x v="0"/>
    <m/>
    <n v="0"/>
  </r>
  <r>
    <x v="0"/>
    <s v="392140 - Secretaría General Técnica"/>
    <s v="38009205 - CEIP OFRA SANTA CLARA"/>
    <s v="TENERIFE"/>
    <n v="14609"/>
    <s v="AUXILIAR"/>
    <x v="5"/>
    <n v="5015"/>
    <s v="5015 - AUXILIAR ADMINISTRATIVO"/>
    <x v="0"/>
    <s v="Las propias de su categoria laboral"/>
    <n v="0"/>
  </r>
  <r>
    <x v="0"/>
    <s v="392140 - Secretaría General Técnica"/>
    <s v="38000470 - CEO BARLOVENTO"/>
    <s v="LA PALMA"/>
    <n v="25069"/>
    <s v="AUXILIAR"/>
    <x v="5"/>
    <n v="5015"/>
    <s v="5015 - AUXILIAR ADMINISTRATIVO"/>
    <x v="0"/>
    <s v=" Las propias de su categoría laboral"/>
    <n v="0"/>
  </r>
  <r>
    <x v="0"/>
    <s v="392140 - Secretaría General Técnica"/>
    <s v="38999998 - CENTROS NO CODIFICADOS"/>
    <s v="CAC"/>
    <n v="10947710"/>
    <s v="AUXILIAR ADMINISTRATIVO"/>
    <x v="5"/>
    <n v="5015"/>
    <s v="5015 - AUXILIAR ADMINISTRATIVO"/>
    <x v="0"/>
    <s v="Las propias de su categoría laboral."/>
    <n v="0"/>
  </r>
  <r>
    <x v="0"/>
    <s v="392140 - Secretaría General Técnica"/>
    <s v="38999998 - CENTROS NO CODIFICADOS"/>
    <s v="CAC"/>
    <n v="10947410"/>
    <s v="AUXILIAR ADMINISTRATIVO"/>
    <x v="5"/>
    <n v="5015"/>
    <s v="5015 - AUXILIAR ADMINISTRATIVO"/>
    <x v="0"/>
    <s v="Las propias de su categoría laboral."/>
    <n v="0"/>
  </r>
  <r>
    <x v="0"/>
    <s v="392140 - Secretaría General Técnica"/>
    <s v="38005133 - CEIP REPUBLICA ARGENTINA"/>
    <s v="TENERIFE"/>
    <n v="14611"/>
    <s v="AUXILIAR"/>
    <x v="5"/>
    <n v="5015"/>
    <s v="5015 - AUXILIAR ADMINISTRATIVO"/>
    <x v="0"/>
    <s v="Las propias de su categoria laboral"/>
    <n v="0"/>
  </r>
  <r>
    <x v="0"/>
    <s v="392140 - Secretaría General Técnica"/>
    <s v="3407110 - CENTROS NO CODIFICADOS"/>
    <s v="TENERIFE"/>
    <n v="26783"/>
    <s v="AUXILIAR DE SERVICIOS COMPLEMENTARIOS"/>
    <x v="0"/>
    <n v="5093"/>
    <s v="5093 - AUXILIAR DE SERVICIOS COMPLEMENTARIOS"/>
    <x v="0"/>
    <s v=" Las propias de su categoría laboral"/>
    <n v="0"/>
  </r>
  <r>
    <x v="3"/>
    <s v="460040 - DIREC. GRAL. RELACIONES ADMON JUSTICIA"/>
    <s v="460140 - SERV.PROV.MEDIOS MATERIAL A ORG.ADMÓN.JU"/>
    <s v="TENERIFE"/>
    <n v="24850"/>
    <s v="AUXILIAR ADMINISTRATIVO."/>
    <x v="5"/>
    <n v="5015"/>
    <s v="5015 - AUXILIAR ADMINISTRATIVO"/>
    <x v="0"/>
    <s v="Las propias de la categoria."/>
    <n v="0"/>
  </r>
  <r>
    <x v="0"/>
    <s v="392140 - Secretaría General Técnica"/>
    <s v="38999998 - CENTROS NO CODIFICADOS"/>
    <s v="CAC"/>
    <n v="10947610"/>
    <s v="AUXILIAR ADMINISTRATIVO"/>
    <x v="5"/>
    <n v="5015"/>
    <s v="5015 - AUXILIAR ADMINISTRATIVO"/>
    <x v="0"/>
    <s v="Las propias de su categoría laboral."/>
    <n v="0"/>
  </r>
  <r>
    <x v="0"/>
    <s v="392140 - Secretaría General Técnica"/>
    <s v="35007374 - CPM LAS PALMAS DE GRAN CANARIA"/>
    <s v="GRAN CANARIA"/>
    <n v="25080"/>
    <s v="AUXILIAR"/>
    <x v="5"/>
    <n v="5015"/>
    <s v="5015 - AUXILIAR ADMINISTRATIVO"/>
    <x v="0"/>
    <s v=" Las propias de su categoría laboral"/>
    <n v="0"/>
  </r>
  <r>
    <x v="3"/>
    <s v="329340 - D.G.MODERNIZACIÓN Y CALIDAD DE SERVICIOS"/>
    <s v="329740 - ÁREA DE INSPECCION MEDICA"/>
    <s v="GRAN CANARIA"/>
    <n v="26868"/>
    <s v="AUXILIAR"/>
    <x v="5"/>
    <n v="5015"/>
    <s v="5015 - AUXILIAR ADMINISTRATIVO"/>
    <x v="0"/>
    <s v=" Las propias de su categoría laboral"/>
    <n v="0"/>
  </r>
  <r>
    <x v="8"/>
    <s v="3450910 - DIRECCIÓN GENERAL DE PESCA"/>
    <s v="471140 - SERVICIO DE ESTRUCTURAS PESQUERAS"/>
    <s v="GRAN CANARIA"/>
    <n v="26533"/>
    <s v="AUXILIAR ADMINISTRATIVO"/>
    <x v="5"/>
    <n v="5015"/>
    <s v="5015 - AUXILIAR ADMINISTRATIVO"/>
    <x v="0"/>
    <s v="Las propias de su categoría según Convenio Colectivo."/>
    <n v="0"/>
  </r>
  <r>
    <x v="0"/>
    <s v="395440 - DIRECCION GENERAL DE PERSONAL"/>
    <s v="3212210 - SRV.CONTROL DE EFECTIVOS Y RETRIBUCIONES"/>
    <s v="GRAN CANARIA"/>
    <n v="24553"/>
    <s v="AUXILIAR."/>
    <x v="5"/>
    <n v="5015"/>
    <s v="5015 - AUXILIAR ADMINISTRATIVO"/>
    <x v="0"/>
    <s v=" Las propias de su categoría laboral"/>
    <n v="0"/>
  </r>
  <r>
    <x v="14"/>
    <s v="427240 - AGENCIA CANARIA DE PROTECCIÓN DEL M.N."/>
    <s v="3311810 - SRV. VIGILA. TERRIT., AMBTAL Y ACT PREV."/>
    <s v="GRAN CANARIA"/>
    <n v="110624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3"/>
    <s v="460040 - DIREC. GRAL. RELACIONES ADMON JUSTICIA"/>
    <s v="3181310 - SERVICIO DE RECURSOS HUMANOS"/>
    <s v="GRAN CANARIA"/>
    <n v="24494"/>
    <s v="AUXILIAR-ADMINISTRATIVO"/>
    <x v="5"/>
    <n v="5015"/>
    <s v="5015 - AUXILIAR ADMINISTRATIVO"/>
    <x v="0"/>
    <s v="Las propias de la categoria."/>
    <n v="0"/>
  </r>
  <r>
    <x v="4"/>
    <s v="419840 - SERVICIO CANARIO DE EMPLEO"/>
    <s v="420640 - SECRETARIA GENERAL"/>
    <s v="GRAN CANARIA"/>
    <n v="21467"/>
    <s v="AUXILIAR ADMINISTRATIVO"/>
    <x v="5"/>
    <n v="5015"/>
    <s v="5015 - AUXILIAR ADMINISTRATIVO"/>
    <x v="0"/>
    <s v="Las propias de su categoría"/>
    <n v="0"/>
  </r>
  <r>
    <x v="3"/>
    <s v="460040 - DIREC. GRAL. RELACIONES ADMON JUSTICIA"/>
    <s v="3181310 - SERVICIO DE RECURSOS HUMANOS"/>
    <s v="GRAN CANARIA"/>
    <n v="24852"/>
    <s v="AUXILIAR ADMINISTRATIVO."/>
    <x v="5"/>
    <n v="5015"/>
    <s v="5015 - AUXILIAR ADMINISTRATIVO"/>
    <x v="0"/>
    <s v="Las propias de la categoria."/>
    <n v="0"/>
  </r>
  <r>
    <x v="4"/>
    <s v="419840 - SERVICIO CANARIO DE EMPLEO"/>
    <s v="421940 - SUDIRECCION DE EMPLEO"/>
    <s v="TENERIFE"/>
    <n v="26198"/>
    <s v="AUXILIAR ADMINISTRATIVO"/>
    <x v="5"/>
    <n v="5015"/>
    <s v="5015 - AUXILIAR ADMINISTRATIVO"/>
    <x v="0"/>
    <s v="Las propias de su categoria"/>
    <n v="0"/>
  </r>
  <r>
    <x v="4"/>
    <s v="419840 - SERVICIO CANARIO DE EMPLEO"/>
    <s v="424940 -  OFICINA  EMPLEO PUERTO DEL ROSARIO"/>
    <s v="FUERTEVENTURA"/>
    <n v="10532810"/>
    <s v="AUXILIAR ADMINISTRAT"/>
    <x v="5"/>
    <n v="5015"/>
    <s v="5015 - AUXILIAR ADMINISTRATIVO"/>
    <x v="0"/>
    <m/>
    <n v="0"/>
  </r>
  <r>
    <x v="4"/>
    <s v="419840 - SERVICIO CANARIO DE EMPLEO"/>
    <s v="422140 - SERVICIO DE EMPLEO I"/>
    <s v="GRAN CANARIA"/>
    <n v="11097110"/>
    <s v="ADMINISTRATIVO"/>
    <x v="17"/>
    <n v="4005"/>
    <s v="4005 - ADMINISTRATIVO"/>
    <x v="4"/>
    <m/>
    <n v="0"/>
  </r>
  <r>
    <x v="0"/>
    <s v="392140 - Secretaría General Técnica"/>
    <s v="3407110 - CENTROS NO CODIFICADOS"/>
    <s v="TENERIFE"/>
    <n v="24055"/>
    <s v="AUXILIAR"/>
    <x v="5"/>
    <n v="5015"/>
    <s v="5015 - AUXILIAR ADMINISTRATIVO"/>
    <x v="0"/>
    <s v=" Las propias de su categoría laboral"/>
    <n v="0"/>
  </r>
  <r>
    <x v="4"/>
    <s v="419840 - SERVICIO CANARIO DE EMPLEO"/>
    <s v="422240 - SERVICIO DE EMPLEO II"/>
    <s v="TENERIFE"/>
    <n v="11547010"/>
    <s v="AUXILIAR ADMINISTRAT"/>
    <x v="5"/>
    <n v="5015"/>
    <s v="5015 - AUXILIAR ADMINISTRATIVO"/>
    <x v="0"/>
    <m/>
    <n v="0"/>
  </r>
  <r>
    <x v="8"/>
    <s v="357740 - Secretaría General Técnica"/>
    <s v="468940 - UNIDAD DE APOYO A LA SECRET.GRAL.TECN."/>
    <s v="TENERIFE"/>
    <n v="26597"/>
    <s v="AUXILIAR ADMINISTRATIVO"/>
    <x v="5"/>
    <n v="5015"/>
    <s v="5015 - AUXILIAR ADMINISTRATIVO"/>
    <x v="0"/>
    <s v="Las propias de su categoría según Convenio Colectivo."/>
    <n v="0"/>
  </r>
  <r>
    <x v="4"/>
    <s v="419840 - SERVICIO CANARIO DE EMPLEO"/>
    <s v="422240 - SERVICIO DE EMPLEO II"/>
    <s v="TENERIFE"/>
    <n v="11547010"/>
    <s v="AUXILIAR ADMINISTRAT"/>
    <x v="5"/>
    <n v="5015"/>
    <s v="5015 - AUXILIAR ADMINISTRATIVO"/>
    <x v="0"/>
    <m/>
    <n v="0"/>
  </r>
  <r>
    <x v="4"/>
    <s v="419840 - SERVICIO CANARIO DE EMPLEO"/>
    <s v="423240 -  OFICINA  EMPLEO GRANADILLA DE ABONA"/>
    <s v="TENERIFE"/>
    <n v="11199310"/>
    <s v="AUXILIAR ADMINISTRATIVO"/>
    <x v="5"/>
    <n v="5015"/>
    <s v="5015 - AUXILIAR ADMINISTRATIVO"/>
    <x v="0"/>
    <m/>
    <n v="0"/>
  </r>
  <r>
    <x v="0"/>
    <s v="392140 - Secretaría General Técnica"/>
    <s v="3407810 - CENTROS NO CODIFICADOS"/>
    <s v="GRAN CANARIA"/>
    <n v="11736010"/>
    <s v="AUXILIAR ADMINISTRAT"/>
    <x v="5"/>
    <n v="5015"/>
    <s v="5015 - AUXILIAR ADMINISTRATIVO"/>
    <x v="0"/>
    <m/>
    <n v="0"/>
  </r>
  <r>
    <x v="0"/>
    <s v="392140 - Secretaría General Técnica"/>
    <s v="38999998 - CENTROS NO CODIFICADOS"/>
    <s v="CAC"/>
    <n v="25172"/>
    <s v="AUXILIAR"/>
    <x v="5"/>
    <n v="5015"/>
    <s v="5015 - AUXILIAR ADMINISTRATIVO"/>
    <x v="0"/>
    <s v=" Las propias de su categoría laboral"/>
    <n v="0"/>
  </r>
  <r>
    <x v="0"/>
    <s v="392140 - Secretaría General Técnica"/>
    <s v="38011844 - IES LAS GALLETAS"/>
    <s v="TENERIFE"/>
    <n v="25191"/>
    <s v="AUXILIAR"/>
    <x v="5"/>
    <n v="5015"/>
    <s v="5015 - AUXILIAR ADMINISTRATIVO"/>
    <x v="0"/>
    <s v=" Las propias de su categoría laboral"/>
    <n v="0"/>
  </r>
  <r>
    <x v="0"/>
    <s v="392140 - Secretaría General Técnica"/>
    <s v="38000469 - CEIP VALLE SAN LORENZO"/>
    <s v="TENERIFE"/>
    <n v="14596"/>
    <s v="AUXILIAR"/>
    <x v="5"/>
    <n v="5015"/>
    <s v="5015 - AUXILIAR ADMINISTRATIVO"/>
    <x v="0"/>
    <s v=" Las propias de su categoría laboral."/>
    <n v="0"/>
  </r>
  <r>
    <x v="0"/>
    <s v="392140 - Secretaría General Técnica"/>
    <s v="38999998 - CENTROS NO CODIFICADOS"/>
    <s v="CAC"/>
    <n v="10951210"/>
    <s v="AUXILIAR ADMINISTRATIVO"/>
    <x v="5"/>
    <n v="5015"/>
    <s v="5015 - AUXILIAR ADMINISTRATIVO"/>
    <x v="0"/>
    <s v="Las propias de su categoría laboral."/>
    <n v="0"/>
  </r>
  <r>
    <x v="4"/>
    <s v="419840 - SERVICIO CANARIO DE EMPLEO"/>
    <s v="421840 - SERVICIO FORMACION II"/>
    <s v="TENERIFE"/>
    <n v="21468"/>
    <s v="AUXILIAR ADMINISTRATIVO"/>
    <x v="5"/>
    <n v="5015"/>
    <s v="5015 - AUXILIAR ADMINISTRATIVO"/>
    <x v="0"/>
    <s v="Las propias de su categoria"/>
    <n v="0"/>
  </r>
  <r>
    <x v="17"/>
    <s v="349940 - INSTITUTO CANARIO DE VIVIENDA"/>
    <s v="350140 - S. PROMOCION PUBLICA S/C TFE. I.C.V."/>
    <s v="TENERIFE"/>
    <n v="11071010"/>
    <s v="ADMINISTRATIVO"/>
    <x v="17"/>
    <n v="4005"/>
    <s v="4005 - ADMINISTRATIVO"/>
    <x v="4"/>
    <s v="Las propias de su categoría laboral definidas en el Convenio Colectivo"/>
    <n v="0"/>
  </r>
  <r>
    <x v="2"/>
    <s v="433640 - DIRECCION DEL SERV.CANARIO DE SALUD"/>
    <s v="433940 - CENTRAL DE INSPECCIÓN Y CONCIERTOS"/>
    <s v="TENERIFE"/>
    <n v="22936"/>
    <s v="AUXILIAR ADMINISTRATIVO"/>
    <x v="5"/>
    <n v="5015"/>
    <s v="5015 - AUXILIAR ADMINISTRATIVO"/>
    <x v="0"/>
    <s v="Las propias de su categoria profesional"/>
    <n v="0"/>
  </r>
  <r>
    <x v="4"/>
    <s v="419840 - SERVICIO CANARIO DE EMPLEO"/>
    <s v="422440 -  OFICINA  EMPLEO GENERAL MOLA"/>
    <s v="TENERIFE"/>
    <n v="11199110"/>
    <s v="TITULADO MEDIO"/>
    <x v="9"/>
    <n v="2160"/>
    <s v="2160 - TITULADO MEDIO"/>
    <x v="3"/>
    <m/>
    <n v="0"/>
  </r>
  <r>
    <x v="0"/>
    <s v="394640 - D.G.DE ORDENACION,INNOVAC.Y CALIDAD"/>
    <s v="3388610 - C.PROFES. LAS PALMAS I"/>
    <s v="GRAN CANARIA"/>
    <n v="20521"/>
    <s v="AUXILIAR"/>
    <x v="5"/>
    <n v="5015"/>
    <s v="5015 - AUXILIAR ADMINISTRATIVO"/>
    <x v="0"/>
    <s v=" Las propias de su categoría laboral"/>
    <n v="0"/>
  </r>
  <r>
    <x v="3"/>
    <s v="329340 - D.G.MODERNIZACIÓN Y CALIDAD DE SERVICIOS"/>
    <s v="329740 - ÁREA DE INSPECCION MEDICA"/>
    <s v="GRAN CANARIA"/>
    <n v="20241"/>
    <s v="AUXILIAR"/>
    <x v="5"/>
    <n v="5015"/>
    <s v="5015 - AUXILIAR ADMINISTRATIVO"/>
    <x v="0"/>
    <s v=" Las propias de su categoría laboral"/>
    <n v="0"/>
  </r>
  <r>
    <x v="2"/>
    <s v="433640 - DIRECCION DEL SERV.CANARIO DE SALUD"/>
    <s v="433840 - SERVICIO DE ACREDITACIÓN Y AUTORIZACIÓN"/>
    <s v="TENERIFE"/>
    <n v="22878"/>
    <s v="AUXILIAR ADMINISTRATIVO"/>
    <x v="5"/>
    <n v="5015"/>
    <s v="5015 - AUXILIAR ADMINISTRATIVO"/>
    <x v="0"/>
    <s v="Las propias de su categoria profesional"/>
    <n v="0"/>
  </r>
  <r>
    <x v="3"/>
    <s v="460040 - DIREC. GRAL. RELACIONES ADMON JUSTICIA"/>
    <s v="460240 - SERV.ASISTEN JURÍD. GRATUITA Y MEDIACIÓN"/>
    <s v="GRAN CANARIA"/>
    <n v="24424"/>
    <s v="AUXILIAR-ADMINISTRATIVO"/>
    <x v="5"/>
    <n v="5015"/>
    <s v="5015 - AUXILIAR ADMINISTRATIVO"/>
    <x v="0"/>
    <s v="Las propias de la categoria."/>
    <n v="0"/>
  </r>
  <r>
    <x v="0"/>
    <s v="392140 - Secretaría General Técnica"/>
    <s v="3407110 - CENTROS NO CODIFICADOS"/>
    <s v="TENERIFE"/>
    <n v="25183"/>
    <s v="AUXILIAR"/>
    <x v="5"/>
    <n v="5015"/>
    <s v="5015 - AUXILIAR ADMINISTRATIVO"/>
    <x v="0"/>
    <s v=" Las propias de su categoría laboral"/>
    <n v="0"/>
  </r>
  <r>
    <x v="0"/>
    <s v="392140 - Secretaría General Técnica"/>
    <s v="3407110 - CENTROS NO CODIFICADOS"/>
    <s v="TENERIFE"/>
    <n v="26779"/>
    <s v="AUXILIAR DE SERVICIOS COMPLEMENTARIOS"/>
    <x v="0"/>
    <n v="5093"/>
    <s v="5093 - AUXILIAR DE SERVICIOS COMPLEMENTARIOS"/>
    <x v="0"/>
    <s v=" Las propias de su categoría laboral"/>
    <n v="0"/>
  </r>
  <r>
    <x v="3"/>
    <s v="329340 - D.G.MODERNIZACIÓN Y CALIDAD DE SERVICIOS"/>
    <s v="329740 - ÁREA DE INSPECCION MEDICA"/>
    <s v="GRAN CANARIA"/>
    <n v="15454"/>
    <s v="AUXILIAR"/>
    <x v="5"/>
    <n v="5015"/>
    <s v="5015 - AUXILIAR ADMINISTRATIVO"/>
    <x v="0"/>
    <s v=" Las propias de su categoría laboral"/>
    <n v="0"/>
  </r>
  <r>
    <x v="0"/>
    <s v="392140 - Secretaría General Técnica"/>
    <s v="38999998 - CENTROS NO CODIFICADOS"/>
    <s v="CAC"/>
    <n v="10947910"/>
    <s v="AUXILIAR ADMINISTRATIVO"/>
    <x v="5"/>
    <n v="5015"/>
    <s v="5015 - AUXILIAR ADMINISTRATIVO"/>
    <x v="0"/>
    <s v="Las propias de su categoría laboral."/>
    <n v="0"/>
  </r>
  <r>
    <x v="0"/>
    <s v="392140 - Secretaría General Técnica"/>
    <s v="38999998 - CENTROS NO CODIFICADOS"/>
    <s v="CAC"/>
    <n v="10947310"/>
    <s v="AUXILIAR ADMINISTRATIVO"/>
    <x v="5"/>
    <n v="5015"/>
    <s v="5015 - AUXILIAR ADMINISTRATIVO"/>
    <x v="0"/>
    <s v="Las propias de su categoría laboral."/>
    <n v="0"/>
  </r>
  <r>
    <x v="8"/>
    <s v="358340 - DIRECCIÓN GENERAL DE AGRICULTURA"/>
    <s v="469840 - SERV.ESTRUCT.AGRAR.Y DESAR.RURAL"/>
    <s v="GRAN CANARIA"/>
    <n v="26524"/>
    <s v="AUXILIAR ADMINISTRATIVO"/>
    <x v="5"/>
    <n v="5015"/>
    <s v="5015 - AUXILIAR ADMINISTRATIVO"/>
    <x v="0"/>
    <s v="Las propias de su categoría según Convenio Colectivo."/>
    <n v="0"/>
  </r>
  <r>
    <x v="4"/>
    <s v="419840 - SERVICIO CANARIO DE EMPLEO"/>
    <s v="422140 - SERVICIO DE EMPLEO I"/>
    <s v="GRAN CANARIA"/>
    <n v="11546110"/>
    <s v="AUXILIAR ADMINISTRATIVO"/>
    <x v="5"/>
    <n v="5015"/>
    <s v="5015 - AUXILIAR ADMINISTRATIVO"/>
    <x v="0"/>
    <m/>
    <n v="0"/>
  </r>
  <r>
    <x v="4"/>
    <s v="419840 - SERVICIO CANARIO DE EMPLEO"/>
    <s v="422140 - SERVICIO DE EMPLEO I"/>
    <s v="GRAN CANARIA"/>
    <n v="11546110"/>
    <s v="AUXILIAR ADMINISTRATIVO"/>
    <x v="5"/>
    <n v="5015"/>
    <s v="5015 - AUXILIAR ADMINISTRATIVO"/>
    <x v="0"/>
    <m/>
    <n v="0"/>
  </r>
  <r>
    <x v="1"/>
    <s v="3450210 - DIRECCIÓN GENERAL DE JUVENTUD"/>
    <s v="414040 - SERVICIO DE JUVENTUD"/>
    <s v="GRAN CANARIA"/>
    <n v="12302410"/>
    <s v="AUXILIAR ADMINISTRATIVO"/>
    <x v="5"/>
    <n v="5015"/>
    <s v="5015 - AUXILIAR ADMINISTRATIVO"/>
    <x v="0"/>
    <s v="Las propias de la categoría."/>
    <n v="0"/>
  </r>
  <r>
    <x v="0"/>
    <s v="392140 - Secretaría General Técnica"/>
    <s v="3407110 - CENTROS NO CODIFICADOS"/>
    <s v="TENERIFE"/>
    <n v="26785"/>
    <s v="AUXILIAR DE SERVICIOS COMPLEMENTARIOS"/>
    <x v="0"/>
    <n v="5093"/>
    <s v="5093 - AUXILIAR DE SERVICIOS COMPLEMENTARIOS"/>
    <x v="0"/>
    <s v=" Las propias de su categoría laboral"/>
    <n v="0"/>
  </r>
  <r>
    <x v="0"/>
    <s v="392140 - Secretaría General Técnica"/>
    <s v="38999998 - CENTROS NO CODIFICADOS"/>
    <s v="CAC"/>
    <n v="10947510"/>
    <s v="AUXILIAR ADMINISTRATIVO"/>
    <x v="5"/>
    <n v="5015"/>
    <s v="5015 - AUXILIAR ADMINISTRATIVO"/>
    <x v="0"/>
    <s v="Las propias de su categoría laboral."/>
    <n v="0"/>
  </r>
  <r>
    <x v="4"/>
    <s v="419840 - SERVICIO CANARIO DE EMPLEO"/>
    <s v="422540 -  OFICINA  EMPLEO TACO"/>
    <s v="TENERIFE"/>
    <n v="11200110"/>
    <s v="AUXILIAR ADMINISTRATIVO"/>
    <x v="5"/>
    <n v="5015"/>
    <s v="5015 - AUXILIAR ADMINISTRATIVO"/>
    <x v="0"/>
    <m/>
    <n v="0"/>
  </r>
  <r>
    <x v="4"/>
    <s v="419840 - SERVICIO CANARIO DE EMPLEO"/>
    <s v="424740 -  OFICINA  EMPLEO MASPALOMAS"/>
    <s v="GRAN CANARIA"/>
    <n v="10532110"/>
    <s v="AUXILIAR ADMINISTRAT"/>
    <x v="5"/>
    <n v="5015"/>
    <s v="5015 - AUXILIAR ADMINISTRATIVO"/>
    <x v="0"/>
    <m/>
    <n v="0"/>
  </r>
  <r>
    <x v="4"/>
    <s v="419840 - SERVICIO CANARIO DE EMPLEO"/>
    <s v="424240 -  OFICINA  EMPLEO CIUDAD ALTA"/>
    <s v="GRAN CANARIA"/>
    <n v="11080310"/>
    <s v="AUXILIAR ADMINISTRAT"/>
    <x v="5"/>
    <n v="5015"/>
    <s v="5015 - AUXILIAR ADMINISTRATIVO"/>
    <x v="0"/>
    <m/>
    <n v="0"/>
  </r>
  <r>
    <x v="4"/>
    <s v="419840 - SERVICIO CANARIO DE EMPLEO"/>
    <s v="3275510 -  OFICINA EMPLEO GRAN TARAJAL"/>
    <s v="FUERTEVENTURA"/>
    <n v="11994810"/>
    <s v="AUXILIAR ADMINISTRAT"/>
    <x v="5"/>
    <n v="5015"/>
    <s v="5015 - AUXILIAR ADMINISTRATIVO"/>
    <x v="0"/>
    <m/>
    <n v="0"/>
  </r>
  <r>
    <x v="4"/>
    <s v="419840 - SERVICIO CANARIO DE EMPLEO"/>
    <s v="424240 -  OFICINA  EMPLEO CIUDAD ALTA"/>
    <s v="GRAN CANARIA"/>
    <n v="11946410"/>
    <s v="ADMINISTRATIVO"/>
    <x v="17"/>
    <n v="4005"/>
    <s v="4005 - ADMINISTRATIVO"/>
    <x v="4"/>
    <m/>
    <n v="0"/>
  </r>
  <r>
    <x v="4"/>
    <s v="419840 - SERVICIO CANARIO DE EMPLEO"/>
    <s v="3404310 - SERVICIO DE CONTRATACIÓN Y PATRIMONIO"/>
    <s v="GRAN CANARIA"/>
    <n v="11166010"/>
    <s v="AUXILIAR ADMINISTRATIVO"/>
    <x v="5"/>
    <n v="5015"/>
    <s v="5015 - AUXILIAR ADMINISTRATIVO"/>
    <x v="0"/>
    <m/>
    <n v="0"/>
  </r>
  <r>
    <x v="4"/>
    <s v="419840 - SERVICIO CANARIO DE EMPLEO"/>
    <s v="424340 -  OFICINA  EMPLEO  ARUCAS"/>
    <s v="GRAN CANARIA"/>
    <n v="10529310"/>
    <s v="AUXILIAR ADMINISTRAT"/>
    <x v="5"/>
    <n v="5015"/>
    <s v="5015 - AUXILIAR ADMINISTRATIVO"/>
    <x v="0"/>
    <m/>
    <n v="0"/>
  </r>
  <r>
    <x v="4"/>
    <s v="419840 - SERVICIO CANARIO DE EMPLEO"/>
    <s v="423940 -  OFICINA  EMPLEO ARENALES"/>
    <s v="GRAN CANARIA"/>
    <n v="11933410"/>
    <s v="ADMINISTRATIVO"/>
    <x v="17"/>
    <n v="4005"/>
    <s v="4005 - ADMINISTRATIVO"/>
    <x v="4"/>
    <m/>
    <n v="0"/>
  </r>
  <r>
    <x v="4"/>
    <s v="419840 - SERVICIO CANARIO DE EMPLEO"/>
    <s v="422840 -  OFICINA  EMPLEO  PUERTO DE LA CRUZ"/>
    <s v="TENERIFE"/>
    <n v="10532410"/>
    <s v="AUXILIAR ADMINISTRAT"/>
    <x v="5"/>
    <n v="5015"/>
    <s v="5015 - AUXILIAR ADMINISTRATIVO"/>
    <x v="0"/>
    <m/>
    <n v="0"/>
  </r>
  <r>
    <x v="4"/>
    <s v="419840 - SERVICIO CANARIO DE EMPLEO"/>
    <s v="422840 -  OFICINA  EMPLEO  PUERTO DE LA CRUZ"/>
    <s v="TENERIFE"/>
    <n v="10532410"/>
    <s v="AUXILIAR ADMINISTRAT"/>
    <x v="5"/>
    <n v="5015"/>
    <s v="5015 - AUXILIAR ADMINISTRATIVO"/>
    <x v="0"/>
    <m/>
    <n v="0"/>
  </r>
  <r>
    <x v="4"/>
    <s v="419840 - SERVICIO CANARIO DE EMPLEO"/>
    <s v="422840 -  OFICINA  EMPLEO  PUERTO DE LA CRUZ"/>
    <s v="TENERIFE"/>
    <n v="10532410"/>
    <s v="AUXILIAR ADMINISTRAT"/>
    <x v="5"/>
    <n v="5015"/>
    <s v="5015 - AUXILIAR ADMINISTRATIVO"/>
    <x v="0"/>
    <m/>
    <n v="0"/>
  </r>
  <r>
    <x v="4"/>
    <s v="419840 - SERVICIO CANARIO DE EMPLEO"/>
    <s v="424240 -  OFICINA  EMPLEO CIUDAD ALTA"/>
    <s v="GRAN CANARIA"/>
    <n v="11946510"/>
    <s v="ADMINISTRATIVO"/>
    <x v="17"/>
    <n v="4005"/>
    <s v="4005 - ADMINISTRATIVO"/>
    <x v="4"/>
    <m/>
    <n v="0"/>
  </r>
  <r>
    <x v="4"/>
    <s v="419840 - SERVICIO CANARIO DE EMPLEO"/>
    <s v="424740 -  OFICINA  EMPLEO MASPALOMAS"/>
    <s v="GRAN CANARIA"/>
    <n v="11167010"/>
    <s v="AUXILIAR ADMINISTRATIVO"/>
    <x v="5"/>
    <n v="5015"/>
    <s v="5015 - AUXILIAR ADMINISTRATIVO"/>
    <x v="0"/>
    <m/>
    <n v="0"/>
  </r>
  <r>
    <x v="4"/>
    <s v="419840 - SERVICIO CANARIO DE EMPLEO"/>
    <s v="424240 -  OFICINA  EMPLEO CIUDAD ALTA"/>
    <s v="GRAN CANARIA"/>
    <n v="11157110"/>
    <s v="AUXILIAR ADMINISTRATIVO"/>
    <x v="5"/>
    <n v="5015"/>
    <s v="5015 - AUXILIAR ADMINISTRATIVO"/>
    <x v="0"/>
    <m/>
    <n v="0"/>
  </r>
  <r>
    <x v="4"/>
    <s v="419840 - SERVICIO CANARIO DE EMPLEO"/>
    <s v="424840 -  OFICINA  EMPLEO ARRECIFE"/>
    <s v="LANZAROTE"/>
    <n v="11946910"/>
    <s v="ADMINISTRATIVO"/>
    <x v="17"/>
    <n v="4005"/>
    <s v="4005 - ADMINISTRATIVO"/>
    <x v="4"/>
    <m/>
    <n v="0"/>
  </r>
  <r>
    <x v="4"/>
    <s v="419840 - SERVICIO CANARIO DE EMPLEO"/>
    <s v="420940 - SERVICIO DE GESTION ECON ,PREP Y PLANIF"/>
    <s v="GRAN CANARIA"/>
    <n v="11156710"/>
    <s v="AUXILIAR ADMINISTRATIVO"/>
    <x v="5"/>
    <n v="5015"/>
    <s v="5015 - AUXILIAR ADMINISTRATIVO"/>
    <x v="0"/>
    <m/>
    <n v="0"/>
  </r>
  <r>
    <x v="4"/>
    <s v="419840 - SERVICIO CANARIO DE EMPLEO"/>
    <s v="424640 -  OFICINA  EMPLEO VECINDARIO"/>
    <s v="GRAN CANARIA"/>
    <n v="11157510"/>
    <s v="AUXILIAR ADMINISTRATIVO"/>
    <x v="5"/>
    <n v="5015"/>
    <s v="5015 - AUXILIAR ADMINISTRATIVO"/>
    <x v="0"/>
    <m/>
    <n v="0"/>
  </r>
  <r>
    <x v="4"/>
    <s v="419840 - SERVICIO CANARIO DE EMPLEO"/>
    <s v="424640 -  OFICINA  EMPLEO VECINDARIO"/>
    <s v="GRAN CANARIA"/>
    <n v="12344910"/>
    <s v="AUXILIAR ADMINISTRAT"/>
    <x v="5"/>
    <n v="5015"/>
    <s v="5015 - AUXILIAR ADMINISTRATIVO"/>
    <x v="0"/>
    <m/>
    <n v="0"/>
  </r>
  <r>
    <x v="4"/>
    <s v="419840 - SERVICIO CANARIO DE EMPLEO"/>
    <s v="424740 -  OFICINA  EMPLEO MASPALOMAS"/>
    <s v="GRAN CANARIA"/>
    <n v="12783810"/>
    <s v="ADMINISTRATIVO"/>
    <x v="17"/>
    <n v="4005"/>
    <s v="4005 - ADMINISTRATIVO"/>
    <x v="4"/>
    <m/>
    <n v="0"/>
  </r>
  <r>
    <x v="4"/>
    <s v="419840 - SERVICIO CANARIO DE EMPLEO"/>
    <s v="424040 -  OFICINA  EMPLEO  RAFAEL CABRERA"/>
    <s v="GRAN CANARIA"/>
    <n v="11946810"/>
    <s v="ADMINISTRATIVO"/>
    <x v="17"/>
    <n v="4005"/>
    <s v="4005 - ADMINISTRATIVO"/>
    <x v="4"/>
    <m/>
    <n v="0"/>
  </r>
  <r>
    <x v="4"/>
    <s v="419840 - SERVICIO CANARIO DE EMPLEO"/>
    <s v="424240 -  OFICINA  EMPLEO CIUDAD ALTA"/>
    <s v="GRAN CANARIA"/>
    <n v="11157110"/>
    <s v="AUXILIAR ADMINISTRATIVO"/>
    <x v="5"/>
    <n v="5015"/>
    <s v="5015 - AUXILIAR ADMINISTRATIVO"/>
    <x v="0"/>
    <m/>
    <n v="0"/>
  </r>
  <r>
    <x v="4"/>
    <s v="419840 - SERVICIO CANARIO DE EMPLEO"/>
    <s v="424240 -  OFICINA  EMPLEO CIUDAD ALTA"/>
    <s v="GRAN CANARIA"/>
    <n v="12344410"/>
    <s v="AUXILIAR ADMINISTRAT"/>
    <x v="5"/>
    <n v="5015"/>
    <s v="5015 - AUXILIAR ADMINISTRATIVO"/>
    <x v="0"/>
    <m/>
    <n v="0"/>
  </r>
  <r>
    <x v="6"/>
    <s v="3278010 - Secretaría General Técnica"/>
    <s v="461540 - SERVICIO DE PERSONAL Y NOMINAS"/>
    <s v="GRAN CANARIA"/>
    <n v="24304"/>
    <s v="AUXILIAR ADMINISTRATIVO"/>
    <x v="5"/>
    <n v="5015"/>
    <s v="5015 - AUXILIAR ADMINISTRATIVO"/>
    <x v="0"/>
    <s v="Cálculo y tramitación de documentación inherente a la confección de nóminas de la Consejería. Las propias de la categoría."/>
    <n v="0"/>
  </r>
  <r>
    <x v="4"/>
    <s v="419840 - SERVICIO CANARIO DE EMPLEO"/>
    <s v="422040 - SERV. D INTERMEDIACION Y COLOCACION"/>
    <s v="GRAN CANARIA"/>
    <n v="11166810"/>
    <s v="AUXILIAR ADMINISTRATIVO"/>
    <x v="5"/>
    <n v="5015"/>
    <s v="5015 - AUXILIAR ADMINISTRATIVO"/>
    <x v="0"/>
    <m/>
    <n v="0"/>
  </r>
  <r>
    <x v="4"/>
    <s v="419840 - SERVICIO CANARIO DE EMPLEO"/>
    <s v="424640 -  OFICINA  EMPLEO VECINDARIO"/>
    <s v="GRAN CANARIA"/>
    <n v="10534910"/>
    <s v="AUXILIAR ADMINISTRAT"/>
    <x v="5"/>
    <n v="5015"/>
    <s v="5015 - AUXILIAR ADMINISTRATIVO"/>
    <x v="0"/>
    <m/>
    <n v="0"/>
  </r>
  <r>
    <x v="1"/>
    <s v="3450210 - DIRECCIÓN GENERAL DE JUVENTUD"/>
    <s v="414040 - SERVICIO DE JUVENTUD"/>
    <s v="GRAN CANARIA"/>
    <n v="12302310"/>
    <s v="AUXILIAR ADMINISTRATIVO"/>
    <x v="5"/>
    <n v="5015"/>
    <s v="5015 - AUXILIAR ADMINISTRATIVO"/>
    <x v="0"/>
    <s v="Las propias de la categoría."/>
    <n v="0"/>
  </r>
  <r>
    <x v="4"/>
    <s v="419840 - SERVICIO CANARIO DE EMPLEO"/>
    <s v="422440 -  OFICINA  EMPLEO GENERAL MOLA"/>
    <s v="TENERIFE"/>
    <n v="11199210"/>
    <s v="TITULADOS SUPERIORES"/>
    <x v="4"/>
    <n v="1125"/>
    <s v="1125 - TITULADO SUPERIOR"/>
    <x v="2"/>
    <m/>
    <n v="0"/>
  </r>
  <r>
    <x v="4"/>
    <s v="419840 - SERVICIO CANARIO DE EMPLEO"/>
    <s v="423340 -  OFICINA  EMPLEO LOS CRISTIANOS"/>
    <s v="TENERIFE"/>
    <n v="11199910"/>
    <s v="AUXILIAR ADMINISTRATIVO"/>
    <x v="5"/>
    <n v="5015"/>
    <s v="5015 - AUXILIAR ADMINISTRATIVO"/>
    <x v="0"/>
    <m/>
    <n v="0"/>
  </r>
  <r>
    <x v="4"/>
    <s v="419840 - SERVICIO CANARIO DE EMPLEO"/>
    <s v="421340 - SUBDIRECCION DE FORMACION"/>
    <s v="TENERIFE"/>
    <n v="11094010"/>
    <s v="AUXILIAR ADMINISTRAT"/>
    <x v="5"/>
    <n v="5015"/>
    <s v="5015 - AUXILIAR ADMINISTRATIVO"/>
    <x v="0"/>
    <m/>
    <n v="0"/>
  </r>
  <r>
    <x v="4"/>
    <s v="419840 - SERVICIO CANARIO DE EMPLEO"/>
    <s v="422340 -  OFICINA  EMPLEO TOME CANO"/>
    <s v="TENERIFE"/>
    <n v="11994610"/>
    <s v="AUXILIAR ADMINISTRAT"/>
    <x v="5"/>
    <n v="5015"/>
    <s v="5015 - AUXILIAR ADMINISTRATIVO"/>
    <x v="0"/>
    <m/>
    <n v="0"/>
  </r>
  <r>
    <x v="4"/>
    <s v="419840 - SERVICIO CANARIO DE EMPLEO"/>
    <s v="422940 -  OFICINA  EMPLEO LA OROTAVA"/>
    <s v="TENERIFE"/>
    <n v="11968310"/>
    <s v="AUXILIAR ADMINISTRAT"/>
    <x v="5"/>
    <n v="5015"/>
    <s v="5015 - AUXILIAR ADMINISTRATIVO"/>
    <x v="0"/>
    <m/>
    <n v="0"/>
  </r>
  <r>
    <x v="4"/>
    <s v="419840 - SERVICIO CANARIO DE EMPLEO"/>
    <s v="422540 -  OFICINA  EMPLEO TACO"/>
    <s v="TENERIFE"/>
    <n v="10534010"/>
    <s v="AUXILIAR ADMINISTRAT"/>
    <x v="5"/>
    <n v="5015"/>
    <s v="5015 - AUXILIAR ADMINISTRATIVO"/>
    <x v="0"/>
    <m/>
    <n v="0"/>
  </r>
  <r>
    <x v="4"/>
    <s v="419840 - SERVICIO CANARIO DE EMPLEO"/>
    <s v="423240 -  OFICINA  EMPLEO GRANADILLA DE ABONA"/>
    <s v="TENERIFE"/>
    <n v="11199310"/>
    <s v="AUXILIAR ADMINISTRATIVO"/>
    <x v="5"/>
    <n v="5015"/>
    <s v="5015 - AUXILIAR ADMINISTRATIVO"/>
    <x v="0"/>
    <m/>
    <n v="0"/>
  </r>
  <r>
    <x v="4"/>
    <s v="419840 - SERVICIO CANARIO DE EMPLEO"/>
    <s v="423540 -  OFICINA  EMPLEO SANTA CRUZ  DE LA PALMA"/>
    <s v="LA PALMA"/>
    <n v="11158810"/>
    <s v="AUXILIAR ADMINISTRATIVO"/>
    <x v="5"/>
    <n v="5015"/>
    <s v="5015 - AUXILIAR ADMINISTRATIVO"/>
    <x v="0"/>
    <m/>
    <n v="0"/>
  </r>
  <r>
    <x v="4"/>
    <s v="419840 - SERVICIO CANARIO DE EMPLEO"/>
    <s v="422740 -  OFICINA  EMPLEO TACORONTE"/>
    <s v="TENERIFE"/>
    <n v="10534310"/>
    <s v="AUXILIAR ADMINISTRAT"/>
    <x v="5"/>
    <n v="5015"/>
    <s v="5015 - AUXILIAR ADMINISTRATIVO"/>
    <x v="0"/>
    <m/>
    <n v="0"/>
  </r>
  <r>
    <x v="4"/>
    <s v="419840 - SERVICIO CANARIO DE EMPLEO"/>
    <s v="422440 -  OFICINA  EMPLEO GENERAL MOLA"/>
    <s v="TENERIFE"/>
    <n v="10530110"/>
    <s v="AUXILIAR ADMINISTRAT"/>
    <x v="5"/>
    <n v="5015"/>
    <s v="5015 - AUXILIAR ADMINISTRATIVO"/>
    <x v="0"/>
    <m/>
    <n v="0"/>
  </r>
  <r>
    <x v="4"/>
    <s v="419840 - SERVICIO CANARIO DE EMPLEO"/>
    <s v="423140 -  OFICINA  EMPLEO ICOD DE LOS VINOS"/>
    <s v="TENERIFE"/>
    <n v="11199510"/>
    <s v="AUXILIAR ADMISTRATIVO"/>
    <x v="5"/>
    <n v="5015"/>
    <s v="5015 - AUXILIAR ADMINISTRATIVO"/>
    <x v="0"/>
    <m/>
    <n v="0"/>
  </r>
  <r>
    <x v="4"/>
    <s v="419840 - SERVICIO CANARIO DE EMPLEO"/>
    <s v="423240 -  OFICINA  EMPLEO GRANADILLA DE ABONA"/>
    <s v="TENERIFE"/>
    <n v="11199310"/>
    <s v="AUXILIAR ADMINISTRATIVO"/>
    <x v="5"/>
    <n v="5015"/>
    <s v="5015 - AUXILIAR ADMINISTRATIVO"/>
    <x v="0"/>
    <m/>
    <n v="0"/>
  </r>
  <r>
    <x v="4"/>
    <s v="419840 - SERVICIO CANARIO DE EMPLEO"/>
    <s v="423540 -  OFICINA  EMPLEO SANTA CRUZ  DE LA PALMA"/>
    <s v="LA PALMA"/>
    <n v="11970410"/>
    <s v="AUXILIAR ADMINISTRAT"/>
    <x v="5"/>
    <n v="5015"/>
    <s v="5015 - AUXILIAR ADMINISTRATIVO"/>
    <x v="0"/>
    <m/>
    <n v="0"/>
  </r>
  <r>
    <x v="4"/>
    <s v="419840 - SERVICIO CANARIO DE EMPLEO"/>
    <s v="422340 -  OFICINA  EMPLEO TOME CANO"/>
    <s v="TENERIFE"/>
    <n v="11994110"/>
    <s v="AUXILIAR ADMINISTRAT"/>
    <x v="5"/>
    <n v="5015"/>
    <s v="5015 - AUXILIAR ADMINISTRATIVO"/>
    <x v="0"/>
    <m/>
    <n v="0"/>
  </r>
  <r>
    <x v="4"/>
    <s v="419840 - SERVICIO CANARIO DE EMPLEO"/>
    <s v="422440 -  OFICINA  EMPLEO GENERAL MOLA"/>
    <s v="TENERIFE"/>
    <n v="11199110"/>
    <s v="TITULADO MEDIO"/>
    <x v="9"/>
    <n v="2160"/>
    <s v="2160 - TITULADO MEDIO"/>
    <x v="3"/>
    <m/>
    <n v="0"/>
  </r>
  <r>
    <x v="4"/>
    <s v="419840 - SERVICIO CANARIO DE EMPLEO"/>
    <s v="423140 -  OFICINA  EMPLEO ICOD DE LOS VINOS"/>
    <s v="TENERIFE"/>
    <n v="11199610"/>
    <s v="TITULADOS SUPERIORES"/>
    <x v="4"/>
    <n v="1125"/>
    <s v="1125 - TITULADO SUPERIOR"/>
    <x v="2"/>
    <m/>
    <n v="0"/>
  </r>
  <r>
    <x v="16"/>
    <s v="3444410 - AGENCIA TRIBUTARIA CANARIA"/>
    <s v="3309110 - ADMINISTRACIÓN RECAUDACION DE S/C DE TFE"/>
    <s v="TENERIFE"/>
    <n v="26331"/>
    <s v="AUXILIAR ADMINISTRATIVO"/>
    <x v="5"/>
    <n v="5015"/>
    <s v="5015 - AUXILIAR ADMINISTRATIVO"/>
    <x v="0"/>
    <s v="Las que establece el Convenio en vigor."/>
    <n v="0"/>
  </r>
  <r>
    <x v="6"/>
    <s v="3308710 - AG. CANARIA INVESTIG.,INNOV.Y SOC.INFORM"/>
    <s v="397640 - SRV.DE APOYO A LA INVESTIGACION"/>
    <s v="GRAN CANARIA"/>
    <n v="11025010"/>
    <s v="TECNICO ADMINISTRATIVO"/>
    <x v="14"/>
    <n v="3340"/>
    <s v="3340 - TECNICO ADMINISTRATIVO"/>
    <x v="4"/>
    <s v="Tramitación seguimiento y custodia de expedientes. Las propias de la categoría."/>
    <n v="0"/>
  </r>
  <r>
    <x v="9"/>
    <s v="387540 - DIR.GRAL DE INFRAESTRUCTURA TURISTICA"/>
    <s v="387840 - SERVICIO DE INFRAESTRUC.TURISTICA"/>
    <s v="GRAN CANARIA"/>
    <n v="11024110"/>
    <s v="ADMINISTRATIVO"/>
    <x v="17"/>
    <n v="4005"/>
    <s v="4005 - ADMINISTRATIVO"/>
    <x v="4"/>
    <s v="TRAMITACIÓN, SEGUIMIENTO Y CUSTODIA DE EXPEDIENTES. LAS PROPIAS DE LA CATEGORÍA LABORAL DEFINIDAS EN EL CONVENIO COLECTIVO"/>
    <n v="0"/>
  </r>
  <r>
    <x v="4"/>
    <s v="419840 - SERVICIO CANARIO DE EMPLEO"/>
    <s v="424140 -  OFICINA  EMPLEO PUERTO DE  LA LUZ"/>
    <s v="GRAN CANARIA"/>
    <n v="11932810"/>
    <s v="ADMINISTRATIVO"/>
    <x v="17"/>
    <n v="4005"/>
    <s v="4005 - ADMINISTRATIVO"/>
    <x v="4"/>
    <m/>
    <n v="0"/>
  </r>
  <r>
    <x v="4"/>
    <s v="419840 - SERVICIO CANARIO DE EMPLEO"/>
    <s v="424140 -  OFICINA  EMPLEO PUERTO DE  LA LUZ"/>
    <s v="GRAN CANARIA"/>
    <n v="11932810"/>
    <s v="ADMINISTRATIVO"/>
    <x v="17"/>
    <n v="4005"/>
    <s v="4005 - ADMINISTRATIVO"/>
    <x v="4"/>
    <m/>
    <n v="0"/>
  </r>
  <r>
    <x v="4"/>
    <s v="419840 - SERVICIO CANARIO DE EMPLEO"/>
    <s v="424140 -  OFICINA  EMPLEO PUERTO DE  LA LUZ"/>
    <s v="GRAN CANARIA"/>
    <n v="11167110"/>
    <s v="AUXILIAR ADMINISTRATIVO"/>
    <x v="5"/>
    <n v="5015"/>
    <s v="5015 - AUXILIAR ADMINISTRATIVO"/>
    <x v="0"/>
    <m/>
    <n v="0"/>
  </r>
  <r>
    <x v="4"/>
    <s v="419840 - SERVICIO CANARIO DE EMPLEO"/>
    <s v="424240 -  OFICINA  EMPLEO CIUDAD ALTA"/>
    <s v="GRAN CANARIA"/>
    <n v="11946410"/>
    <s v="ADMINISTRATIVO"/>
    <x v="17"/>
    <n v="4005"/>
    <s v="4005 - ADMINISTRATIVO"/>
    <x v="4"/>
    <m/>
    <n v="0"/>
  </r>
  <r>
    <x v="12"/>
    <s v="344940 - D.GRAL.DEL TESORO Y POLÍTICA FINAN."/>
    <s v="345240 - SERVICIO DEL TESORO"/>
    <s v="TENERIFE"/>
    <n v="24743"/>
    <s v="AUXILIAR ADMINISTRATIVO."/>
    <x v="5"/>
    <n v="5015"/>
    <e v="#N/A"/>
    <x v="0"/>
    <s v="Las que establece el Convenio en vigor."/>
    <e v="#N/A"/>
  </r>
  <r>
    <x v="16"/>
    <s v="3444410 - AGENCIA TRIBUTARIA CANARIA"/>
    <s v="342740 - SERV. INFORMA. Y ASISTENCIA AL CONTRIBU."/>
    <s v="TENERIFE"/>
    <n v="26333"/>
    <s v="AUXILIAR ADMINISTRATIVO"/>
    <x v="5"/>
    <n v="5015"/>
    <s v="5015 - AUXILIAR ADMINISTRATIVO"/>
    <x v="0"/>
    <s v="Las que establece el convenio en vigor."/>
    <n v="0"/>
  </r>
  <r>
    <x v="4"/>
    <s v="419840 - SERVICIO CANARIO DE EMPLEO"/>
    <s v="423640 -  OFICINA  EMPLEO LOS LLANOS DE ARIDANE"/>
    <s v="LA PALMA"/>
    <n v="11966710"/>
    <s v="AUXILIAR ADMINISTRAT"/>
    <x v="5"/>
    <n v="5015"/>
    <s v="5015 - AUXILIAR ADMINISTRATIVO"/>
    <x v="0"/>
    <m/>
    <n v="0"/>
  </r>
  <r>
    <x v="4"/>
    <s v="419840 - SERVICIO CANARIO DE EMPLEO"/>
    <s v="423340 -  OFICINA  EMPLEO LOS CRISTIANOS"/>
    <s v="TENERIFE"/>
    <n v="11199910"/>
    <s v="AUXILIAR ADMINISTRATIVO"/>
    <x v="5"/>
    <n v="5015"/>
    <s v="5015 - AUXILIAR ADMINISTRATIVO"/>
    <x v="0"/>
    <m/>
    <n v="0"/>
  </r>
  <r>
    <x v="4"/>
    <s v="419840 - SERVICIO CANARIO DE EMPLEO"/>
    <s v="423440 -  OFICINA  EMPLEO GÜIMAR"/>
    <s v="TENERIFE"/>
    <n v="11199410"/>
    <s v="TITULADOS SUPERIORES"/>
    <x v="4"/>
    <n v="1125"/>
    <s v="1125 - TITULADO SUPERIOR"/>
    <x v="2"/>
    <m/>
    <n v="0"/>
  </r>
  <r>
    <x v="0"/>
    <s v="392140 - Secretaría General Técnica"/>
    <s v="38003926 - CEIP CESAR MANRIQUE"/>
    <s v="TENERIFE"/>
    <n v="14487"/>
    <s v="AUXILIAR"/>
    <x v="5"/>
    <n v="5015"/>
    <s v="5015 - AUXILIAR ADMINISTRATIVO"/>
    <x v="0"/>
    <s v=" Las propias de su categoría laboral"/>
    <n v="0"/>
  </r>
  <r>
    <x v="4"/>
    <s v="419840 - SERVICIO CANARIO DE EMPLEO"/>
    <s v="3402210 - SERVICIO DE RECURSOS HUMANOS Y REG INTER"/>
    <s v="TENERIFE"/>
    <n v="11159010"/>
    <s v="AUXILIAR ADMINISTRATIVO"/>
    <x v="5"/>
    <n v="5015"/>
    <s v="5015 - AUXILIAR ADMINISTRATIVO"/>
    <x v="0"/>
    <m/>
    <n v="0"/>
  </r>
  <r>
    <x v="17"/>
    <s v="349940 - INSTITUTO CANARIO DE VIVIENDA"/>
    <s v="350140 - S. PROMOCION PUBLICA S/C TFE. I.C.V."/>
    <s v="TENERIFE"/>
    <n v="11069310"/>
    <s v="OFICIAL I ADMINISTRATIVO"/>
    <x v="81"/>
    <n v="4170"/>
    <s v="4170 - OFICIAL I ADMINISTRATIVO"/>
    <x v="4"/>
    <s v="Las propias de su categoría laboral, definidas en el Convenio Colectivo"/>
    <n v="0"/>
  </r>
  <r>
    <x v="17"/>
    <s v="349940 - INSTITUTO CANARIO DE VIVIENDA"/>
    <s v="350140 - S. PROMOCION PUBLICA S/C TFE. I.C.V."/>
    <s v="TENERIFE"/>
    <n v="11071210"/>
    <s v="OFICIAL I ADMINISTRATIVO"/>
    <x v="81"/>
    <n v="4170"/>
    <s v="4170 - OFICIAL I ADMINISTRATIVO"/>
    <x v="4"/>
    <s v="Las propias de su categoría laboral definidas en el Convenio Colectivo"/>
    <n v="0"/>
  </r>
  <r>
    <x v="10"/>
    <s v="467640 - D.G.PLANIFIC.TERR,TRANSIC.ECOL Y AGUAS"/>
    <s v="3380010 - ÁREA:SRV.ESTRATEGIA E INFORMACIÓN TERRIT"/>
    <s v="TENERIFE"/>
    <n v="11037810"/>
    <s v="AUXILIAR ADMINISTRATIVO"/>
    <x v="5"/>
    <n v="5015"/>
    <s v="5015 - AUXILIAR ADMINISTRATIVO"/>
    <x v="0"/>
    <s v="-Confección, tramitación y seguimiento de los documentos administrativos del Servicio -Tramitación de incorporación y transferencias de expedientes de planeamiento al archivo -Archivo, cálculo y manejo de ordenadores y de las herramientas ofimáticas, así como de cualquier máquina similar -Las que además se establezcan según su categoría profesional en el Convenio Colectivo"/>
    <n v="0"/>
  </r>
  <r>
    <x v="6"/>
    <s v="404840 - DIRECCION GENERAL DE TRABAJO"/>
    <s v="472640 - SERV. SEGURIDAD Y SALUD EN EL TRABAJO LP"/>
    <s v="GRAN CANARIA"/>
    <n v="10385"/>
    <s v="AUXILIAR ADMINISTRATIVO"/>
    <x v="5"/>
    <n v="5015"/>
    <s v="5015 - AUXILIAR ADMINISTRATIVO"/>
    <x v="0"/>
    <s v="Confección, tramitación y archivo de documentos relativos a expedientes  administrativos. Manejo programas informáticos para la gestión. Las propias de la categoría."/>
    <n v="0"/>
  </r>
  <r>
    <x v="17"/>
    <s v="349940 - INSTITUTO CANARIO DE VIVIENDA"/>
    <s v="350140 - S. PROMOCION PUBLICA S/C TFE. I.C.V."/>
    <s v="LA PALMA"/>
    <n v="11070810"/>
    <s v="AUXILIAR ADMINISTRATIVO"/>
    <x v="5"/>
    <n v="5015"/>
    <s v="5015 - AUXILIAR ADMINISTRATIVO"/>
    <x v="0"/>
    <s v="Las propias de su categoría laboral definidas en el Convenio Colectivo"/>
    <n v="0"/>
  </r>
  <r>
    <x v="17"/>
    <s v="349940 - INSTITUTO CANARIO DE VIVIENDA"/>
    <s v="350140 - S. PROMOCION PUBLICA S/C TFE. I.C.V."/>
    <s v="TENERIFE"/>
    <n v="11070910"/>
    <s v="AUXILIAR ADMINISTRATIVO"/>
    <x v="5"/>
    <n v="5015"/>
    <s v="5015 - AUXILIAR ADMINISTRATIVO"/>
    <x v="0"/>
    <s v="Las propias de su categoría laboral definidas en el Convenio Colectivo"/>
    <n v="0"/>
  </r>
  <r>
    <x v="10"/>
    <s v="3279310 - D.G.LUCHA CAMBIO CLIMÁTICO Y MEDIO AMBIE"/>
    <s v="467540 - SERVICIO  IMPACTO AMBIENTAL"/>
    <s v="GRAN CANARIA"/>
    <n v="11051810"/>
    <s v="AUXILIAR"/>
    <x v="5"/>
    <n v="5015"/>
    <s v="5015 - AUXILIAR ADMINISTRATIVO"/>
    <x v="0"/>
    <s v="-Confección, tramitación y seguimiento de los documentos administrativos del Servicio -Archivo, cálculo y manejo de ordenadores y de las herramientas ofimáticas, así como de cualquier máquina similar -Las que además se establezcan según la categoría profesional en el Convenio Colectivo"/>
    <n v="0"/>
  </r>
  <r>
    <x v="12"/>
    <s v="344940 - D.GRAL.DEL TESORO Y POLÍTICA FINAN."/>
    <s v="345240 - SERVICIO DEL TESORO"/>
    <s v="GRAN CANARIA"/>
    <n v="22894"/>
    <s v="AUXILIAR ADMINISTRATIVO"/>
    <x v="5"/>
    <n v="5015"/>
    <e v="#N/A"/>
    <x v="0"/>
    <s v="Las propias de su categoria profesional"/>
    <e v="#N/A"/>
  </r>
  <r>
    <x v="4"/>
    <s v="419840 - SERVICIO CANARIO DE EMPLEO"/>
    <s v="422340 -  OFICINA  EMPLEO TOME CANO"/>
    <s v="TENERIFE"/>
    <n v="11993910"/>
    <s v="AUXILIAR ADMINISTRAT"/>
    <x v="5"/>
    <n v="5015"/>
    <s v="5015 - AUXILIAR ADMINISTRATIVO"/>
    <x v="0"/>
    <m/>
    <n v="0"/>
  </r>
  <r>
    <x v="4"/>
    <s v="419840 - SERVICIO CANARIO DE EMPLEO"/>
    <s v="424540 -  OFICINA  EMPLEO TELDE"/>
    <s v="GRAN CANARIA"/>
    <n v="10534410"/>
    <s v="AUXILIAR ADMINISTRAT"/>
    <x v="5"/>
    <n v="5015"/>
    <s v="5015 - AUXILIAR ADMINISTRATIVO"/>
    <x v="0"/>
    <m/>
    <n v="0"/>
  </r>
  <r>
    <x v="4"/>
    <s v="419840 - SERVICIO CANARIO DE EMPLEO"/>
    <s v="424140 -  OFICINA  EMPLEO PUERTO DE  LA LUZ"/>
    <s v="GRAN CANARIA"/>
    <n v="10532510"/>
    <s v="AUXILIAR ADMINISTRATIVO"/>
    <x v="5"/>
    <n v="4005"/>
    <s v="4005 - ADMINISTRATIVO"/>
    <x v="4"/>
    <m/>
    <n v="0"/>
  </r>
  <r>
    <x v="4"/>
    <s v="419840 - SERVICIO CANARIO DE EMPLEO"/>
    <s v="424640 -  OFICINA  EMPLEO VECINDARIO"/>
    <s v="GRAN CANARIA"/>
    <n v="11082510"/>
    <s v="AUXILIAR ADMINISTRAT"/>
    <x v="5"/>
    <n v="5015"/>
    <s v="5015 - AUXILIAR ADMINISTRATIVO"/>
    <x v="0"/>
    <m/>
    <n v="0"/>
  </r>
  <r>
    <x v="0"/>
    <s v="392140 - Secretaría General Técnica"/>
    <s v="38011145 - IES BENITO PEREZ ARMAS"/>
    <s v="TENERIFE"/>
    <n v="25072"/>
    <s v="AUXILIAR"/>
    <x v="5"/>
    <n v="5015"/>
    <s v="5015 - AUXILIAR ADMINISTRATIVO"/>
    <x v="0"/>
    <s v=" Las propias de su categoría laboral"/>
    <n v="0"/>
  </r>
  <r>
    <x v="0"/>
    <s v="392140 - Secretaría General Técnica"/>
    <s v="38008948 - CEIP LOS VERODES"/>
    <s v="TENERIFE"/>
    <n v="14630"/>
    <s v="AUXILIAR"/>
    <x v="5"/>
    <n v="5015"/>
    <s v="5015 - AUXILIAR ADMINISTRATIVO"/>
    <x v="0"/>
    <s v=" Las propias de su categoría laboral"/>
    <n v="0"/>
  </r>
  <r>
    <x v="0"/>
    <s v="392140 - Secretaría General Técnica"/>
    <s v="392840 - DIRECCIÓN TERRITORIAL EDUCACIÓN L/P"/>
    <s v="GRAN CANARIA"/>
    <n v="20242"/>
    <s v="AUXILIAR"/>
    <x v="5"/>
    <n v="5015"/>
    <s v="5015 - AUXILIAR ADMINISTRATIVO"/>
    <x v="0"/>
    <s v=" Las propias de su categoría laboral"/>
    <n v="0"/>
  </r>
  <r>
    <x v="0"/>
    <s v="392140 - Secretaría General Técnica"/>
    <s v="38999998 - CENTROS NO CODIFICADOS"/>
    <s v="CAC"/>
    <n v="25179"/>
    <s v="AUXILIAR"/>
    <x v="5"/>
    <n v="5015"/>
    <s v="5015 - AUXILIAR ADMINISTRATIVO"/>
    <x v="0"/>
    <s v=" Las propias de su categoría laboral"/>
    <n v="0"/>
  </r>
  <r>
    <x v="0"/>
    <s v="392140 - Secretaría General Técnica"/>
    <s v="38999998 - CENTROS NO CODIFICADOS"/>
    <s v="CAC"/>
    <n v="10948310"/>
    <s v="AUXILIAR ADMINISTRATIVO"/>
    <x v="5"/>
    <n v="5015"/>
    <s v="5015 - AUXILIAR ADMINISTRATIVO"/>
    <x v="0"/>
    <s v="Las propias de su categoría laboral."/>
    <n v="0"/>
  </r>
  <r>
    <x v="0"/>
    <s v="392140 - Secretaría General Técnica"/>
    <s v="38006231 - CEEE HERMANO PEDRO"/>
    <s v="TENERIFE"/>
    <n v="20424"/>
    <s v="JARDINERO"/>
    <x v="83"/>
    <n v="5210"/>
    <s v="5210 - JARDINERO"/>
    <x v="0"/>
    <s v=" Las propias de su categoría laboral"/>
    <n v="0"/>
  </r>
  <r>
    <x v="0"/>
    <s v="392140 - Secretaría General Técnica"/>
    <s v="38007798 - CEIP HERMANO PEDRO"/>
    <s v="TENERIFE"/>
    <n v="13120"/>
    <s v="AUXILIAR DE SERVICIOS COMPLEMENTARIOS"/>
    <x v="0"/>
    <n v="5093"/>
    <s v="5093 - AUXILIAR DE SERVICIOS COMPLEMENTARIOS"/>
    <x v="0"/>
    <s v=" Las propias de su categoría laboral"/>
    <n v="0"/>
  </r>
  <r>
    <x v="0"/>
    <s v="395440 - DIRECCION GENERAL DE PERSONAL"/>
    <s v="3212310 - SRV.DE REGIMEN JURIDICO"/>
    <s v="GRAN CANARIA"/>
    <n v="11919210"/>
    <s v="AUXILIAR ADMINISTRAT"/>
    <x v="5"/>
    <n v="5015"/>
    <s v="5015 - AUXILIAR ADMINISTRATIVO"/>
    <x v="0"/>
    <m/>
    <n v="0"/>
  </r>
  <r>
    <x v="0"/>
    <s v="395940 - D.G. DE CENTROS, INFRAEST Y PROMO EDUCAT"/>
    <s v="471940 - SERV.PROGR.CONTRAT.Y EQUIPAMIENTO"/>
    <s v="TENERIFE"/>
    <n v="11121810"/>
    <s v="AUXILIAR ADMINISTRATIVO"/>
    <x v="5"/>
    <n v="5015"/>
    <s v="5015 - AUXILIAR ADMINISTRATIVO"/>
    <x v="0"/>
    <m/>
    <n v="0"/>
  </r>
  <r>
    <x v="0"/>
    <s v="395940 - D.G. DE CENTROS, INFRAEST Y PROMO EDUCAT"/>
    <s v="396540 - PTOS.APOYO DEL D.G.PROMOCION EDUCAT"/>
    <s v="TENERIFE"/>
    <n v="11193210"/>
    <s v="AUXILIAR"/>
    <x v="5"/>
    <n v="5015"/>
    <s v="5015 - AUXILIAR ADMINISTRATIVO"/>
    <x v="0"/>
    <m/>
    <n v="0"/>
  </r>
  <r>
    <x v="0"/>
    <s v="392140 - Secretaría General Técnica"/>
    <s v="35010269 - IES TEROR"/>
    <s v="GRAN CANARIA"/>
    <n v="10291810"/>
    <s v="AUXILIAR"/>
    <x v="5"/>
    <n v="5015"/>
    <s v="5015 - AUXILIAR ADMINISTRATIVO"/>
    <x v="0"/>
    <s v="Las propias de su categoría laboral"/>
    <n v="0"/>
  </r>
  <r>
    <x v="14"/>
    <s v="427240 - AGENCIA CANARIA DE PROTECCIÓN DEL M.N."/>
    <s v="474940 - SRV. DE INSTRUCCION"/>
    <s v="GRAN CANARIA"/>
    <n v="110648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4"/>
    <s v="427240 - AGENCIA CANARIA DE PROTECCIÓN DEL M.N."/>
    <s v="3311810 - SRV. VIGILA. TERRIT., AMBTAL Y ACT PREV."/>
    <s v="GRAN CANARIA"/>
    <n v="110637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7"/>
    <s v="3448910 - DIRECCIÓN GENERAL DE EMIGRACIÓN"/>
    <s v="458940 - SERVICIO DE ACCIÓN EXTERIOR"/>
    <s v="TENERIFE"/>
    <n v="12266210"/>
    <s v="AUXILIAR ADMINISTRATIVO"/>
    <x v="5"/>
    <n v="5015"/>
    <e v="#N/A"/>
    <x v="0"/>
    <s v="Las propias de la categoría."/>
    <e v="#N/A"/>
  </r>
  <r>
    <x v="4"/>
    <s v="419840 - SERVICIO CANARIO DE EMPLEO"/>
    <s v="422240 - SERVICIO DE EMPLEO II"/>
    <s v="TENERIFE"/>
    <n v="11198810"/>
    <s v="AUXILIAR ADMINISTRATIVO"/>
    <x v="5"/>
    <n v="5015"/>
    <s v="5015 - AUXILIAR ADMINISTRATIVO"/>
    <x v="0"/>
    <m/>
    <n v="0"/>
  </r>
  <r>
    <x v="14"/>
    <s v="427240 - AGENCIA CANARIA DE PROTECCIÓN DEL M.N."/>
    <s v="3311810 - SRV. VIGILA. TERRIT., AMBTAL Y ACT PREV."/>
    <s v="GRAN CANARIA"/>
    <n v="110623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4"/>
    <s v="427240 - AGENCIA CANARIA DE PROTECCIÓN DEL M.N."/>
    <s v="474840 - SRV. EJEC.  REST. REAL. FISICA ALTERADA"/>
    <s v="GRAN CANARIA"/>
    <n v="110663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0"/>
    <s v="399340 - DIRECCIÓN GENERAL DE PATRIMONIO CULTURAL"/>
    <s v="398640 - BIBLIOTECA PÚBLICA. S/C DE TFE."/>
    <s v="TENERIFE"/>
    <n v="12319410"/>
    <s v="AUXILIAR ADMINISTRATIVO"/>
    <x v="5"/>
    <n v="5015"/>
    <s v="5015 - AUXILIAR ADMINISTRATIVO"/>
    <x v="0"/>
    <s v="Las propias de la Categoría"/>
    <n v="0"/>
  </r>
  <r>
    <x v="4"/>
    <s v="419840 - SERVICIO CANARIO DE EMPLEO"/>
    <s v="422440 -  OFICINA  EMPLEO GENERAL MOLA"/>
    <s v="TENERIFE"/>
    <n v="11199010"/>
    <s v="AUXILIAR ADMINISTRATIVO"/>
    <x v="5"/>
    <n v="5015"/>
    <s v="5015 - AUXILIAR ADMINISTRATIVO"/>
    <x v="0"/>
    <m/>
    <n v="0"/>
  </r>
  <r>
    <x v="4"/>
    <s v="419840 - SERVICIO CANARIO DE EMPLEO"/>
    <s v="422440 -  OFICINA  EMPLEO GENERAL MOLA"/>
    <s v="TENERIFE"/>
    <n v="11199010"/>
    <s v="AUXILIAR ADMINISTRATIVO"/>
    <x v="5"/>
    <n v="5015"/>
    <s v="5015 - AUXILIAR ADMINISTRATIVO"/>
    <x v="0"/>
    <m/>
    <n v="0"/>
  </r>
  <r>
    <x v="4"/>
    <s v="419840 - SERVICIO CANARIO DE EMPLEO"/>
    <s v="424640 -  OFICINA  EMPLEO VECINDARIO"/>
    <s v="GRAN CANARIA"/>
    <n v="12783710"/>
    <s v="ADMINISTRATIVO"/>
    <x v="17"/>
    <n v="4005"/>
    <s v="4005 - ADMINISTRATIVO"/>
    <x v="4"/>
    <m/>
    <n v="0"/>
  </r>
  <r>
    <x v="0"/>
    <s v="392140 - Secretaría General Técnica"/>
    <s v="35007374 - CPM LAS PALMAS DE GRAN CANARIA"/>
    <s v="GRAN CANARIA"/>
    <n v="25082"/>
    <s v="AUXILIAR"/>
    <x v="5"/>
    <n v="5015"/>
    <s v="5015 - AUXILIAR ADMINISTRATIVO"/>
    <x v="0"/>
    <s v=" Las propias de su categoría laboral"/>
    <n v="0"/>
  </r>
  <r>
    <x v="0"/>
    <s v="392140 - Secretaría General Técnica"/>
    <s v="38002326 - CEIP SANTA ROSA DE LIMA"/>
    <s v="TENERIFE"/>
    <n v="14606"/>
    <s v="AUXILIAR"/>
    <x v="5"/>
    <n v="5015"/>
    <s v="5015 - AUXILIAR ADMINISTRATIVO"/>
    <x v="0"/>
    <s v=" Las propias de su categoría laboral"/>
    <n v="0"/>
  </r>
  <r>
    <x v="2"/>
    <s v="437140 - DIR.GRAL.DE RECURSOS HUMANOS"/>
    <s v="3439010 - SERVICIO SELECCIÓN Y PROVISIÓN P.ESTATUT"/>
    <s v="GRAN CANARIA"/>
    <n v="22910"/>
    <s v="AUXILIAR ADMINISTRATIVO"/>
    <x v="5"/>
    <n v="5015"/>
    <s v="5015 - AUXILIAR ADMINISTRATIVO"/>
    <x v="0"/>
    <s v="Las propias de su categoria profesional"/>
    <n v="0"/>
  </r>
  <r>
    <x v="16"/>
    <s v="3444410 - AGENCIA TRIBUTARIA CANARIA"/>
    <s v="3309110 - ADMINISTRACIÓN RECAUDACION DE S/C DE TFE"/>
    <s v="TENERIFE"/>
    <n v="10947210"/>
    <s v="AUXILIAR ADMINISTRATIVO"/>
    <x v="5"/>
    <n v="5015"/>
    <s v="5015 - AUXILIAR ADMINISTRATIVO"/>
    <x v="0"/>
    <s v="Las propias de su categoría laboral."/>
    <n v="0"/>
  </r>
  <r>
    <x v="14"/>
    <s v="427240 - AGENCIA CANARIA DE PROTECCIÓN DEL M.N."/>
    <s v="3311810 - SRV. VIGILA. TERRIT., AMBTAL Y ACT PREV."/>
    <s v="GRAN CANARIA"/>
    <n v="110636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0"/>
    <s v="394640 - D.G.DE ORDENACION,INNOVAC.Y CALIDAD"/>
    <s v="394740 - PTOS.APOYO D.G.ORDEN. E INNV.EDUCATIVA"/>
    <s v="GRAN CANARIA"/>
    <n v="11965510"/>
    <s v="AUXILIAR ADMINISTRAT"/>
    <x v="5"/>
    <n v="5015"/>
    <s v="5015 - AUXILIAR ADMINISTRATIVO"/>
    <x v="0"/>
    <m/>
    <n v="0"/>
  </r>
  <r>
    <x v="0"/>
    <s v="394640 - D.G.DE ORDENACION,INNOVAC.Y CALIDAD"/>
    <s v="394740 - PTOS.APOYO D.G.ORDEN. E INNV.EDUCATIVA"/>
    <s v="GRAN CANARIA"/>
    <n v="11965510"/>
    <s v="AUXILIAR ADMINISTRAT"/>
    <x v="5"/>
    <n v="5015"/>
    <s v="5015 - AUXILIAR ADMINISTRATIVO"/>
    <x v="0"/>
    <m/>
    <n v="0"/>
  </r>
  <r>
    <x v="12"/>
    <s v="344940 - D.GRAL.DEL TESORO Y POLÍTICA FINAN."/>
    <s v="345240 - SERVICIO DEL TESORO"/>
    <s v="GRAN CANARIA"/>
    <n v="12040510"/>
    <s v="ADMINISTRATIVO"/>
    <x v="17"/>
    <n v="4005"/>
    <e v="#N/A"/>
    <x v="4"/>
    <m/>
    <e v="#N/A"/>
  </r>
  <r>
    <x v="2"/>
    <s v="434940 - DIRECCION GENERAL DE SALUD PUBLICA"/>
    <s v="435440 - SERVICIO DE GESTION PRESUPU.Y ECONO"/>
    <s v="GRAN CANARIA"/>
    <n v="12308210"/>
    <s v="ADMINISTRATIVO"/>
    <x v="17"/>
    <n v="4005"/>
    <s v="4005 - ADMINISTRATIVO"/>
    <x v="4"/>
    <s v="Las propias de su categoría laboral"/>
    <n v="0"/>
  </r>
  <r>
    <x v="10"/>
    <s v="3279310 - D.G.LUCHA CAMBIO CLIMÁTICO Y MEDIO AMBIE"/>
    <s v="3427710 - PARQUE NACIONAL DE GARAJONAY"/>
    <s v="LA GOMERA"/>
    <n v="12181610"/>
    <s v="AUXILIAR ADMINISTRATIVO"/>
    <x v="5"/>
    <n v="5015"/>
    <s v="5015 - AUXILIAR ADMINISTRATIVO"/>
    <x v="0"/>
    <s v="- Confección, tramite y seguimiento de los documentos administrativos de la unidad.  - Archivo, cálculo y manejo de ordenadores y de las herramientas ofimáticas, así como  cualquier máquina similar. - Registro, archivo y gestión documental. - Las que además se establezcan según la categoría profesional en el convenio colectivo, y en su defecto, las que se determinen por acuerdo de la consejería y los representantes de los trabajadores."/>
    <n v="0"/>
  </r>
  <r>
    <x v="4"/>
    <s v="419840 - SERVICIO CANARIO DE EMPLEO"/>
    <s v="424640 -  OFICINA  EMPLEO VECINDARIO"/>
    <s v="GRAN CANARIA"/>
    <n v="11620410"/>
    <s v="AUXILIAR ADMINISTRATIVO"/>
    <x v="5"/>
    <n v="5015"/>
    <s v="5015 - AUXILIAR ADMINISTRATIVO"/>
    <x v="0"/>
    <m/>
    <n v="0"/>
  </r>
  <r>
    <x v="4"/>
    <s v="419840 - SERVICIO CANARIO DE EMPLEO"/>
    <s v="424540 -  OFICINA  EMPLEO TELDE"/>
    <s v="GRAN CANARIA"/>
    <n v="11551010"/>
    <s v="TITULADOS MEDIOS"/>
    <x v="9"/>
    <n v="2160"/>
    <s v="2160 - TITULADO MEDIO"/>
    <x v="3"/>
    <m/>
    <n v="0"/>
  </r>
  <r>
    <x v="4"/>
    <s v="419840 - SERVICIO CANARIO DE EMPLEO"/>
    <s v="424840 -  OFICINA  EMPLEO ARRECIFE"/>
    <s v="LANZAROTE"/>
    <n v="10529210"/>
    <s v="TITULADOS SUPERIORES"/>
    <x v="4"/>
    <n v="1125"/>
    <s v="1125 - TITULADO SUPERIOR"/>
    <x v="2"/>
    <m/>
    <n v="0"/>
  </r>
  <r>
    <x v="4"/>
    <s v="419840 - SERVICIO CANARIO DE EMPLEO"/>
    <s v="424040 -  OFICINA  EMPLEO  RAFAEL CABRERA"/>
    <s v="GRAN CANARIA"/>
    <n v="11620310"/>
    <s v="AUXILIAR ADMINISTRATIVO"/>
    <x v="5"/>
    <n v="4005"/>
    <s v="4005 - ADMINISTRATIVO"/>
    <x v="4"/>
    <m/>
    <n v="0"/>
  </r>
  <r>
    <x v="4"/>
    <s v="419840 - SERVICIO CANARIO DE EMPLEO"/>
    <s v="424040 -  OFICINA  EMPLEO  RAFAEL CABRERA"/>
    <s v="GRAN CANARIA"/>
    <n v="11714410"/>
    <s v="AUXILIAR ADMINISTRAT"/>
    <x v="5"/>
    <n v="5015"/>
    <s v="5015 - AUXILIAR ADMINISTRATIVO"/>
    <x v="0"/>
    <m/>
    <n v="0"/>
  </r>
  <r>
    <x v="4"/>
    <s v="419840 - SERVICIO CANARIO DE EMPLEO"/>
    <s v="423540 -  OFICINA  EMPLEO SANTA CRUZ  DE LA PALMA"/>
    <s v="LA PALMA"/>
    <n v="11620710"/>
    <s v="TITULADOS MEDIOS"/>
    <x v="9"/>
    <n v="2160"/>
    <s v="2160 - TITULADO MEDIO"/>
    <x v="3"/>
    <m/>
    <n v="0"/>
  </r>
  <r>
    <x v="8"/>
    <s v="3450910 - DIRECCIÓN GENERAL DE PESCA"/>
    <s v="471140 - SERVICIO DE ESTRUCTURAS PESQUERAS"/>
    <s v="TENERIFE"/>
    <n v="25012"/>
    <s v="AUXILIAR ADMINISTRATIVO"/>
    <x v="5"/>
    <n v="5015"/>
    <s v="5015 - AUXILIAR ADMINISTRATIVO"/>
    <x v="0"/>
    <s v="Las propias de su categoría según Convenio Colectivo."/>
    <n v="0"/>
  </r>
  <r>
    <x v="0"/>
    <s v="392140 - Secretaría General Técnica"/>
    <s v="38002791 - IES LA LABORAL DE LA LAGUNA"/>
    <s v="TENERIFE"/>
    <n v="10993610"/>
    <s v="JARDINERO"/>
    <x v="83"/>
    <n v="5210"/>
    <s v="5210 - JARDINERO"/>
    <x v="0"/>
    <s v="Las propias de su categoría laboral"/>
    <n v="0"/>
  </r>
  <r>
    <x v="0"/>
    <s v="392140 - Secretaría General Técnica"/>
    <s v="3386710 - IES EL PASO"/>
    <s v="LA PALMA"/>
    <n v="10293710"/>
    <s v="AUXILIAR"/>
    <x v="5"/>
    <n v="5015"/>
    <s v="5015 - AUXILIAR ADMINISTRATIVO"/>
    <x v="0"/>
    <s v="Las propias de su categoria laboral"/>
    <n v="0"/>
  </r>
  <r>
    <x v="0"/>
    <s v="392140 - Secretaría General Técnica"/>
    <s v="38999998 - CENTROS NO CODIFICADOS"/>
    <s v="CAC"/>
    <n v="25175"/>
    <s v="AUXILIAR"/>
    <x v="5"/>
    <n v="5015"/>
    <s v="5015 - AUXILIAR ADMINISTRATIVO"/>
    <x v="0"/>
    <s v=" Las propias de su categoría laboral"/>
    <n v="0"/>
  </r>
  <r>
    <x v="10"/>
    <s v="3279310 - D.G.LUCHA CAMBIO CLIMÁTICO Y MEDIO AMBIE"/>
    <s v="467440 - SERVICIO RESIDUOS"/>
    <s v="TENERIFE"/>
    <n v="11046910"/>
    <s v="AUXILIAR"/>
    <x v="5"/>
    <n v="5015"/>
    <s v="5015 - AUXILIAR ADMINISTRATIVO"/>
    <x v="0"/>
    <s v="-Confección, tramitación y seguimiento de los documentos administrativos del Servicio -Archivo, cálculo y manejo de ordenadores y de las herramientas ofimáticas, así como de cualquier máquina similar -Las que además se establezcan según la categoría profesional en el Convenio Colectivo"/>
    <n v="0"/>
  </r>
  <r>
    <x v="16"/>
    <s v="3444410 - AGENCIA TRIBUTARIA CANARIA"/>
    <s v="343740 - ADMIN.TRIB.IMPORT.Y ESPEC. S/C TENERIFE"/>
    <s v="TENERIFE"/>
    <n v="8980"/>
    <s v="AUXILIAR ADMINISTRATIVO"/>
    <x v="5"/>
    <n v="5015"/>
    <s v="5015 - AUXILIAR ADMINISTRATIVO"/>
    <x v="0"/>
    <s v="Las que establece el Convenio en vigor y las exigidas por disposiciones legales y reglamentarias"/>
    <n v="0"/>
  </r>
  <r>
    <x v="4"/>
    <s v="419840 - SERVICIO CANARIO DE EMPLEO"/>
    <s v="420640 - SECRETARIA GENERAL"/>
    <s v="GRAN CANARIA"/>
    <n v="11157810"/>
    <s v="AUXILIAR ADMINISTRATIVO"/>
    <x v="5"/>
    <n v="5015"/>
    <s v="5015 - AUXILIAR ADMINISTRATIVO"/>
    <x v="0"/>
    <m/>
    <n v="0"/>
  </r>
  <r>
    <x v="4"/>
    <s v="419840 - SERVICIO CANARIO DE EMPLEO"/>
    <s v="420640 - SECRETARIA GENERAL"/>
    <s v="GRAN CANARIA"/>
    <n v="11157810"/>
    <s v="AUXILIAR ADMINISTRATIVO"/>
    <x v="5"/>
    <n v="5015"/>
    <s v="5015 - AUXILIAR ADMINISTRATIVO"/>
    <x v="0"/>
    <m/>
    <n v="0"/>
  </r>
  <r>
    <x v="4"/>
    <s v="419840 - SERVICIO CANARIO DE EMPLEO"/>
    <s v="423940 -  OFICINA  EMPLEO ARENALES"/>
    <s v="GRAN CANARIA"/>
    <n v="11198210"/>
    <s v="AUXILIAR ADMINISTRATIVO"/>
    <x v="5"/>
    <n v="5015"/>
    <s v="5015 - AUXILIAR ADMINISTRATIVO"/>
    <x v="0"/>
    <m/>
    <n v="0"/>
  </r>
  <r>
    <x v="4"/>
    <s v="419840 - SERVICIO CANARIO DE EMPLEO"/>
    <s v="3402210 - SERVICIO DE RECURSOS HUMANOS Y REG INTER"/>
    <s v="GRAN CANARIA"/>
    <n v="11713510"/>
    <s v="AUXILIAR ADMINISTRATIVO"/>
    <x v="5"/>
    <n v="5015"/>
    <s v="5015 - AUXILIAR ADMINISTRATIVO"/>
    <x v="0"/>
    <m/>
    <n v="0"/>
  </r>
  <r>
    <x v="4"/>
    <s v="419840 - SERVICIO CANARIO DE EMPLEO"/>
    <s v="424140 -  OFICINA  EMPLEO PUERTO DE  LA LUZ"/>
    <s v="GRAN CANARIA"/>
    <n v="11714510"/>
    <s v="AUXILIAR ADMINISTRATIVO"/>
    <x v="5"/>
    <n v="5015"/>
    <s v="5015 - AUXILIAR ADMINISTRATIVO"/>
    <x v="0"/>
    <m/>
    <n v="0"/>
  </r>
  <r>
    <x v="0"/>
    <s v="392140 - Secretaría General Técnica"/>
    <s v="38999998 - CENTROS NO CODIFICADOS"/>
    <s v="CAC"/>
    <n v="25178"/>
    <s v="AUXILIAR"/>
    <x v="5"/>
    <n v="5015"/>
    <s v="5015 - AUXILIAR ADMINISTRATIVO"/>
    <x v="0"/>
    <s v=" Las propias de su categoría laboral"/>
    <n v="0"/>
  </r>
  <r>
    <x v="3"/>
    <s v="335040 - DIREC.GRAL.DE SEGURIDAD Y EMERGENCI"/>
    <s v="335440 - SERVICIO DE SEGURIDAD"/>
    <s v="TENERIFE"/>
    <n v="10974910"/>
    <s v="ADMINISTRATIVO"/>
    <x v="17"/>
    <n v="4005"/>
    <s v="4005 - ADMINISTRATIVO"/>
    <x v="4"/>
    <s v="Las propias de la categoría."/>
    <n v="0"/>
  </r>
  <r>
    <x v="4"/>
    <s v="419840 - SERVICIO CANARIO DE EMPLEO"/>
    <s v="424040 -  OFICINA  EMPLEO  RAFAEL CABRERA"/>
    <s v="GRAN CANARIA"/>
    <n v="11198410"/>
    <s v="TECNICO ADMINISTRATIVO"/>
    <x v="14"/>
    <n v="3340"/>
    <s v="3340 - TECNICO ADMINISTRATIVO"/>
    <x v="4"/>
    <m/>
    <n v="0"/>
  </r>
  <r>
    <x v="16"/>
    <s v="3444410 - AGENCIA TRIBUTARIA CANARIA"/>
    <s v="344140 - DELEGACION TRIBUTARIA INS.FUERTEVENTURA"/>
    <s v="FUERTEVENTURA"/>
    <n v="22668"/>
    <s v="AUXILIAR ADMINISTRATIVO"/>
    <x v="5"/>
    <n v="5015"/>
    <s v="5015 - AUXILIAR ADMINISTRATIVO"/>
    <x v="0"/>
    <s v="Las que establece el Convenio en vigor."/>
    <n v="0"/>
  </r>
  <r>
    <x v="0"/>
    <s v="395940 - D.G. DE CENTROS, INFRAEST Y PROMO EDUCAT"/>
    <s v="396540 - PTOS.APOYO DEL D.G.PROMOCION EDUCAT"/>
    <s v="TENERIFE"/>
    <n v="11781810"/>
    <s v="ADMINISTRATIVO"/>
    <x v="17"/>
    <n v="4005"/>
    <s v="4005 - ADMINISTRATIVO"/>
    <x v="4"/>
    <m/>
    <n v="0"/>
  </r>
  <r>
    <x v="11"/>
    <s v="385740 - DIRECCION GENERAL DE TRANSPORTES"/>
    <s v="386340 - SRV. ECONÓMICO"/>
    <s v="GRAN CANARIA"/>
    <n v="12196410"/>
    <s v="AUXILIAR ADMINISTRATIVO"/>
    <x v="5"/>
    <n v="5015"/>
    <s v="5015 - AUXILIAR ADMINISTRATIVO"/>
    <x v="0"/>
    <s v="- Confección, tramitación y seguimiento de los documentos administrativos del Servicio - Archivo, cálculo y manejo de ordenadores y de las herramientas ofimáticas, así como cualquier máquina similar -Las que además se establezcan según la categoría profesional en el Convenio Colectivo"/>
    <n v="0"/>
  </r>
  <r>
    <x v="10"/>
    <s v="467640 - D.G.PLANIFIC.TERR,TRANSIC.ECOL Y AGUAS"/>
    <s v="3451110 - UNIDAD DE APOYO"/>
    <s v="GRAN CANARIA"/>
    <n v="9114"/>
    <s v="ENCARGADO ADMINISTRATIVO"/>
    <x v="80"/>
    <n v="3095"/>
    <s v="3095 - ENCARGADO ADMINISTRATIVO"/>
    <x v="4"/>
    <s v="Las propias de la categoria laboral definitidas en el convenio colectivo."/>
    <n v="0"/>
  </r>
  <r>
    <x v="4"/>
    <s v="419840 - SERVICIO CANARIO DE EMPLEO"/>
    <s v="421740 - SERVICIO FORMACION I"/>
    <s v="GRAN CANARIA"/>
    <n v="11198110"/>
    <s v="TECNICO ADMINISTRATIVO"/>
    <x v="14"/>
    <n v="3340"/>
    <s v="3340 - TECNICO ADMINISTRATIVO"/>
    <x v="4"/>
    <m/>
    <n v="0"/>
  </r>
  <r>
    <x v="14"/>
    <s v="427240 - AGENCIA CANARIA DE PROTECCIÓN DEL M.N."/>
    <s v="474940 - SRV. DE INSTRUCCION"/>
    <s v="GRAN CANARIA"/>
    <n v="12197310"/>
    <s v="ADMINISTRATIVO"/>
    <x v="17"/>
    <n v="4005"/>
    <s v="4005 - ADMINISTRATIVO"/>
    <x v="4"/>
    <s v="-Apoyo en la tramitación, seguimiento y control de los plazos de los expedientes que se despachen en la Sección. - Apoyo en el seguimiento informático de los expedientes de la Sección. - Atención e información a los administrados sobre la situación de los expedientes que les afecten. - Tareas administrativas de soporte a la labor informática y de archivo. - Las que además se establezcan según la categoría profesional definidas en el Convenio. - Las que además se establezcan según la categoría profesional definidas en el Convenio."/>
    <n v="0"/>
  </r>
  <r>
    <x v="0"/>
    <s v="392140 - Secretaría General Técnica"/>
    <s v="38007154 - CEIP TEOFILO PEREZ"/>
    <s v="TENERIFE"/>
    <n v="14584"/>
    <s v="AUXILIAR"/>
    <x v="5"/>
    <n v="5015"/>
    <s v="5015 - AUXILIAR ADMINISTRATIVO"/>
    <x v="0"/>
    <s v=" Las propias de su categoría laboral."/>
    <n v="0"/>
  </r>
  <r>
    <x v="0"/>
    <s v="392140 - Secretaría General Técnica"/>
    <s v="38006231 - CEEE HERMANO PEDRO"/>
    <s v="TENERIFE"/>
    <n v="21318"/>
    <s v="AUXILIAR EDUCATIVO"/>
    <x v="40"/>
    <n v="4107"/>
    <s v="4107 - CUIDADOR"/>
    <x v="0"/>
    <s v=" Las propias de su categoría laboral"/>
    <n v="0"/>
  </r>
  <r>
    <x v="0"/>
    <s v="392140 - Secretaría General Técnica"/>
    <s v="38011522 - IES VALLE GUERRA"/>
    <s v="TENERIFE"/>
    <n v="23238"/>
    <s v="MANTENIMIENTO GUARDA"/>
    <x v="29"/>
    <n v="4147"/>
    <s v="4147 - MANTENIMIENTO GUARDA"/>
    <x v="0"/>
    <s v=" Las propias de su categoría laboral"/>
    <n v="0"/>
  </r>
  <r>
    <x v="0"/>
    <s v="392140 - Secretaría General Técnica"/>
    <s v="38999998 - CENTROS NO CODIFICADOS"/>
    <s v="CAC"/>
    <n v="11323310"/>
    <s v="AUXILIAR ADMINISTRATIVO"/>
    <x v="5"/>
    <n v="5015"/>
    <s v="5015 - AUXILIAR ADMINISTRATIVO"/>
    <x v="0"/>
    <s v="Las propias de su categoría laboral."/>
    <n v="0"/>
  </r>
  <r>
    <x v="4"/>
    <s v="419840 - SERVICIO CANARIO DE EMPLEO"/>
    <s v="422240 - SERVICIO DE EMPLEO II"/>
    <s v="TENERIFE"/>
    <n v="11550010"/>
    <s v="TITULADOS MEDIOS"/>
    <x v="9"/>
    <n v="2160"/>
    <s v="2160 - TITULADO MEDIO"/>
    <x v="3"/>
    <m/>
    <n v="0"/>
  </r>
  <r>
    <x v="4"/>
    <s v="419840 - SERVICIO CANARIO DE EMPLEO"/>
    <s v="422240 - SERVICIO DE EMPLEO II"/>
    <s v="TENERIFE"/>
    <n v="11550010"/>
    <s v="TITULADOS MEDIOS"/>
    <x v="9"/>
    <n v="2160"/>
    <s v="2160 - TITULADO MEDIO"/>
    <x v="3"/>
    <m/>
    <n v="0"/>
  </r>
  <r>
    <x v="4"/>
    <s v="419840 - SERVICIO CANARIO DE EMPLEO"/>
    <s v="422240 - SERVICIO DE EMPLEO II"/>
    <s v="TENERIFE"/>
    <n v="11550010"/>
    <s v="TITULADOS MEDIOS"/>
    <x v="9"/>
    <n v="2160"/>
    <s v="2160 - TITULADO MEDIO"/>
    <x v="3"/>
    <m/>
    <n v="0"/>
  </r>
  <r>
    <x v="4"/>
    <s v="419840 - SERVICIO CANARIO DE EMPLEO"/>
    <s v="422240 - SERVICIO DE EMPLEO II"/>
    <s v="TENERIFE"/>
    <n v="11550010"/>
    <s v="TITULADOS MEDIOS"/>
    <x v="9"/>
    <n v="2160"/>
    <s v="2160 - TITULADO MEDIO"/>
    <x v="3"/>
    <m/>
    <n v="0"/>
  </r>
  <r>
    <x v="4"/>
    <s v="419840 - SERVICIO CANARIO DE EMPLEO"/>
    <s v="422240 - SERVICIO DE EMPLEO II"/>
    <s v="TENERIFE"/>
    <n v="11550010"/>
    <s v="TITULADOS MEDIOS"/>
    <x v="9"/>
    <n v="2160"/>
    <s v="2160 - TITULADO MEDIO"/>
    <x v="3"/>
    <m/>
    <n v="0"/>
  </r>
  <r>
    <x v="4"/>
    <s v="419840 - SERVICIO CANARIO DE EMPLEO"/>
    <s v="422240 - SERVICIO DE EMPLEO II"/>
    <s v="TENERIFE"/>
    <n v="11550010"/>
    <s v="TITULADOS MEDIOS"/>
    <x v="9"/>
    <n v="2160"/>
    <s v="2160 - TITULADO MEDIO"/>
    <x v="3"/>
    <m/>
    <n v="0"/>
  </r>
  <r>
    <x v="0"/>
    <s v="392140 - Secretaría General Técnica"/>
    <s v="392940 - DIRECCIÓN TERRITORIAL EDUCACIÓN S/C TFE"/>
    <s v="TENERIFE"/>
    <n v="11811310"/>
    <s v="AUXILIAR ADMINISTRAT"/>
    <x v="5"/>
    <n v="5015"/>
    <s v="5015 - AUXILIAR ADMINISTRATIVO"/>
    <x v="0"/>
    <m/>
    <n v="0"/>
  </r>
  <r>
    <x v="1"/>
    <s v="3449410 - DIRECCIÓN GENERAL DEPENDENCIA Y DISCAPAC"/>
    <s v="3408810 - SERVICIO DEPENDENCIA"/>
    <s v="GRAN CANARIA"/>
    <n v="12395110"/>
    <s v="TITULADO MEDIO"/>
    <x v="9"/>
    <n v="2160"/>
    <s v="2160 - TITULADO MEDIO"/>
    <x v="3"/>
    <s v="Las propias de su categoría laboral."/>
    <s v="117A - TRABAJADOR SOCIAL|122A - DIPLOMADO EN ENFERMERIA|1280 - TERAPIA OCUPACIONAL|406 - DIPLOMADO EN FISIOTERAPIA"/>
  </r>
  <r>
    <x v="10"/>
    <s v="3279310 - D.G.LUCHA CAMBIO CLIMÁTICO Y MEDIO AMBIE"/>
    <s v="3427610 - PARQUE NACIONAL LA CALDERA TABURIENTE"/>
    <s v="LA PALMA"/>
    <n v="12191010"/>
    <s v="TECNICO ESPECIALISTA"/>
    <x v="31"/>
    <s v="3U00"/>
    <s v="3U00 - TECNICO ESPECIALISTA"/>
    <x v="4"/>
    <s v="- Guía interpretador del Parque Nacional.   - Atención e información a usuarios y visitantes en general. - Apoyo a actividades y programas de prácticas y voluntariado. - Memorias, estadísticas, informes y estudios de las actividades desarrolladas. - Actividades de educación ambiental. - Las que además se establezcan según la categoría profesional en el convenio colectivo, y en su defecto, las que se determinen por acuerdo de la consejería y los representantes de los trabajadores."/>
    <s v="815 - CURSO DE GUÍAS EN LA RED DE PARQUES NACIONALES|900A - CERTIFICADO NIVEL BÁSICO EN INGLÉS"/>
  </r>
  <r>
    <x v="10"/>
    <s v="3279310 - D.G.LUCHA CAMBIO CLIMÁTICO Y MEDIO AMBIE"/>
    <s v="3437810 - SERVICIO COORDINACIÓN PARQUES NACIONALES"/>
    <s v="TENERIFE"/>
    <n v="12215410"/>
    <s v="TITULADO MEDIO"/>
    <x v="9"/>
    <n v="2160"/>
    <s v="2160 - TITULADO MEDIO"/>
    <x v="3"/>
    <s v="- Elaboración de estudios, informes y proyectos técnicos. - Seguimiento de Obras y Servicios. - Apoyo técnico a las funciones del servicio. - Las que además se establezcan según la categoría profesional en el convenio colectivo, y en su defecto, las que se determinen por acuerdo de la consejería y los representantes de los trabajadores.  "/>
    <s v="504 - INGENIERO TECNICO FORESTAL"/>
  </r>
  <r>
    <x v="10"/>
    <s v="3279310 - D.G.LUCHA CAMBIO CLIMÁTICO Y MEDIO AMBIE"/>
    <s v="3427610 - PARQUE NACIONAL LA CALDERA TABURIENTE"/>
    <s v="LA PALMA"/>
    <n v="12543610"/>
    <s v="OFICIAL SERVICIOS TECNICOS"/>
    <x v="84"/>
    <n v="4215"/>
    <s v="4215 - OFICIAL SERVICIOS TECNICOS"/>
    <x v="0"/>
    <s v="- Mantenimiento del parque móvil, maquinaria y sus instalaciones. - Conducción de vehículos especiales de incendios. - Las que además se establezcan según la categoría profesional en el convenio colectivo, y en su defecto, las que se determinen por acuerdo de la consejería y los representantes de los trabajadores."/>
    <s v="0046 - PERMISO CONDUCIR C"/>
  </r>
  <r>
    <x v="10"/>
    <s v="3279310 - D.G.LUCHA CAMBIO CLIMÁTICO Y MEDIO AMBIE"/>
    <s v="3427710 - PARQUE NACIONAL DE GARAJONAY"/>
    <s v="LA GOMERA"/>
    <n v="12543710"/>
    <s v="TECNICO ESPECIALISTA"/>
    <x v="31"/>
    <s v="3U00"/>
    <s v="3U00 - TECNICO ESPECIALISTA"/>
    <x v="4"/>
    <s v="- Guía interpretador del Parque Nacional.   - Atención e información a usuarios y visitantes en general. - Apoyo a actividades y programas de prácticas y voluntariado. - Memorias, estadísticas, informes y estudios de las actividades desarrolladas. - Actividades de educación ambiental. - Las que además se establezcan según la categoría profesional en el convenio colectivo, y en su defecto, las que se determinen por acuerdo de la consejería y los representantes de los trabajadores."/>
    <s v="815 - CURSO DE GUÍAS EN LA RED DE PARQUES NACIONALES|900A - CERTIFICADO NIVEL BÁSICO EN INGLÉS"/>
  </r>
  <r>
    <x v="0"/>
    <s v="392140 - Secretaría General Técnica"/>
    <s v="3407110 - CENTROS NO CODIFICADOS"/>
    <s v="TENERIFE"/>
    <n v="27034"/>
    <s v="AUXILIAR DE SERVICIOS COMPLEMENTARIOS"/>
    <x v="0"/>
    <n v="5093"/>
    <s v="5093 - AUXILIAR DE SERVICIOS COMPLEMENTARIOS"/>
    <x v="0"/>
    <s v=" Las propias de su categoría laboral"/>
    <n v="0"/>
  </r>
  <r>
    <x v="0"/>
    <s v="392140 - Secretaría General Técnica"/>
    <s v="3407110 - CENTROS NO CODIFICADOS"/>
    <s v="TENERIFE"/>
    <n v="26794"/>
    <s v="AUXILIAR DE SERVICIOS COMPLEMENTARIOS"/>
    <x v="0"/>
    <n v="5093"/>
    <s v="5093 - AUXILIAR DE SERVICIOS COMPLEMENTARIOS"/>
    <x v="0"/>
    <s v=" Las propias de su categoría laboral"/>
    <n v="0"/>
  </r>
  <r>
    <x v="0"/>
    <s v="392140 - Secretaría General Técnica"/>
    <s v="35007374 - CPM LAS PALMAS DE GRAN CANARIA"/>
    <s v="GRAN CANARIA"/>
    <n v="25081"/>
    <s v="AUXILIAR"/>
    <x v="5"/>
    <n v="5015"/>
    <s v="5015 - AUXILIAR ADMINISTRATIVO"/>
    <x v="0"/>
    <s v=" Las propias de su categoría laboral"/>
    <n v="0"/>
  </r>
  <r>
    <x v="0"/>
    <s v="392140 - Secretaría General Técnica"/>
    <s v="35000136 - CEP DORAMAS"/>
    <s v="GRAN CANARIA"/>
    <n v="13541"/>
    <s v="AUXILIAR DE SERVICIOS COMPLEMENTARIOS"/>
    <x v="0"/>
    <n v="5093"/>
    <s v="5093 - AUXILIAR DE SERVICIOS COMPLEMENTARIOS"/>
    <x v="0"/>
    <s v=" Las propias de su categoría laboral"/>
    <n v="0"/>
  </r>
  <r>
    <x v="0"/>
    <s v="392140 - Secretaría General Técnica"/>
    <s v="38007026 - CEIP MIGUEL DE CERVANTES"/>
    <s v="TENERIFE"/>
    <n v="13203"/>
    <s v="AUXILIAR DE SERVICIOS COMPLEMENTARIOS"/>
    <x v="0"/>
    <n v="5093"/>
    <s v="5093 - AUXILIAR DE SERVICIOS COMPLEMENTARIOS"/>
    <x v="0"/>
    <s v=" Las propias de su categoría laboral"/>
    <n v="0"/>
  </r>
  <r>
    <x v="8"/>
    <s v="358340 - DIRECCIÓN GENERAL DE AGRICULTURA"/>
    <s v="471540 - SERV.DE PRODUCCION Y REG.AGRICOLAS"/>
    <s v="TENERIFE"/>
    <n v="26527"/>
    <s v="AUXILIAR ADMINISTRATIVO"/>
    <x v="5"/>
    <n v="5015"/>
    <s v="5015 - AUXILIAR ADMINISTRATIVO"/>
    <x v="0"/>
    <s v="Las propias de su categoría según Convenio Colectivo."/>
    <n v="0"/>
  </r>
  <r>
    <x v="0"/>
    <s v="392140 - Secretaría General Técnica"/>
    <s v="35008767 - IES SAN CRISTOBAL"/>
    <s v="GRAN CANARIA"/>
    <n v="25101"/>
    <s v="AUXILIAR"/>
    <x v="5"/>
    <n v="5015"/>
    <s v="5015 - AUXILIAR ADMINISTRATIVO"/>
    <x v="0"/>
    <s v=" Las propias de su categoría laboral"/>
    <n v="0"/>
  </r>
  <r>
    <x v="0"/>
    <s v="392140 - Secretaría General Técnica"/>
    <s v="35006345 - CEIP LA CERRUDA"/>
    <s v="GRAN CANARIA"/>
    <n v="13736"/>
    <s v="AUXILIAR DE SERVICIOS COMPLEMENTARIOS"/>
    <x v="0"/>
    <n v="5093"/>
    <s v="5093 - AUXILIAR DE SERVICIOS COMPLEMENTARIOS"/>
    <x v="0"/>
    <s v=" Las propias de su categoría laboral"/>
    <n v="0"/>
  </r>
  <r>
    <x v="0"/>
    <s v="392140 - Secretaría General Técnica"/>
    <s v="3407810 - CENTROS NO CODIFICADOS"/>
    <s v="GRAN CANARIA"/>
    <n v="13837"/>
    <s v="AUXILIAR DE SERVICIOS COMPLEMENTARIOS"/>
    <x v="0"/>
    <n v="5093"/>
    <s v="5093 - AUXILIAR DE SERVICIOS COMPLEMENTARIOS"/>
    <x v="0"/>
    <s v=" Las propias de su categoría laboral"/>
    <n v="0"/>
  </r>
  <r>
    <x v="16"/>
    <s v="3444410 - AGENCIA TRIBUTARIA CANARIA"/>
    <s v="3309010 - ADMINISTRACIÓN RECAUDACION DE LAS PALMAS"/>
    <s v="GRAN CANARIA"/>
    <n v="23280"/>
    <s v="AUXILIAR ADMINISTRATIVA/O"/>
    <x v="5"/>
    <n v="5015"/>
    <s v="5015 - AUXILIAR ADMINISTRATIVO"/>
    <x v="0"/>
    <s v="Las propias de su categoría laboral"/>
    <n v="0"/>
  </r>
  <r>
    <x v="0"/>
    <s v="392140 - Secretaría General Técnica"/>
    <s v="38005376 - CEIP MIGUEL PINTOR GONZALEZ"/>
    <s v="TENERIFE"/>
    <n v="14551"/>
    <s v="AUXILIAR"/>
    <x v="5"/>
    <n v="5015"/>
    <s v="5015 - AUXILIAR ADMINISTRATIVO"/>
    <x v="0"/>
    <s v="Las propias de su categoria laboral"/>
    <n v="0"/>
  </r>
  <r>
    <x v="0"/>
    <s v="392140 - Secretaría General Técnica"/>
    <s v="38002041 - CEIP EMETERIO GUTIERREZ ALBELO"/>
    <s v="TENERIFE"/>
    <n v="13166"/>
    <s v="AUXILIAR DE SERVICIOS COMPLEMENTARIOS"/>
    <x v="0"/>
    <n v="5093"/>
    <s v="5093 - AUXILIAR DE SERVICIOS COMPLEMENTARIOS"/>
    <x v="0"/>
    <s v=" Las propias de su categoría laboral"/>
    <n v="0"/>
  </r>
  <r>
    <x v="0"/>
    <s v="392140 - Secretaría General Técnica"/>
    <s v="38008699 - CEIP MONTAÑA PACHO"/>
    <s v="TENERIFE"/>
    <n v="12951"/>
    <s v="AUXILIAR DE SERVICIOS COMPLEMENTARIOS"/>
    <x v="0"/>
    <n v="5093"/>
    <s v="5093 - AUXILIAR DE SERVICIOS COMPLEMENTARIOS"/>
    <x v="0"/>
    <s v=" Las propias de su categoría laboral"/>
    <n v="0"/>
  </r>
  <r>
    <x v="0"/>
    <s v="392140 - Secretaría General Técnica"/>
    <s v="3407110 - CENTROS NO CODIFICADOS"/>
    <s v="TENERIFE"/>
    <n v="26790"/>
    <s v="AUXILIAR DE SERVICIOS COMPLEMENTARIOS"/>
    <x v="0"/>
    <n v="5093"/>
    <s v="5093 - AUXILIAR DE SERVICIOS COMPLEMENTARIOS"/>
    <x v="0"/>
    <s v=" Las propias de su categoría laboral"/>
    <n v="0"/>
  </r>
  <r>
    <x v="0"/>
    <s v="392140 - Secretaría General Técnica"/>
    <s v="3407110 - CENTROS NO CODIFICADOS"/>
    <s v="TENERIFE"/>
    <n v="26784"/>
    <s v="AUXILIAR DE SERVICIOS COMPLEMENTARIOS"/>
    <x v="0"/>
    <n v="5093"/>
    <s v="5093 - AUXILIAR DE SERVICIOS COMPLEMENTARIOS"/>
    <x v="0"/>
    <s v=" Las propias de su categoría laboral"/>
    <n v="0"/>
  </r>
  <r>
    <x v="0"/>
    <s v="392140 - Secretaría General Técnica"/>
    <s v="3407110 - CENTROS NO CODIFICADOS"/>
    <s v="TENERIFE"/>
    <n v="26880"/>
    <s v="AUXILIAR"/>
    <x v="5"/>
    <n v="5015"/>
    <s v="5015 - AUXILIAR ADMINISTRATIVO"/>
    <x v="0"/>
    <s v=" Las propias de su categoría laboral"/>
    <n v="0"/>
  </r>
  <r>
    <x v="0"/>
    <s v="392140 - Secretaría General Técnica"/>
    <s v="38002478 - CEIP LA VERDELLADA"/>
    <s v="TENERIFE"/>
    <n v="13213"/>
    <s v="AUXILIAR DE SERVICIOS COMPLEMENTARIOS"/>
    <x v="0"/>
    <n v="5093"/>
    <s v="5093 - AUXILIAR DE SERVICIOS COMPLEMENTARIOS"/>
    <x v="0"/>
    <s v=" Las propias de su categoría laboral"/>
    <n v="0"/>
  </r>
  <r>
    <x v="0"/>
    <s v="392140 - Secretaría General Técnica"/>
    <s v="38005078 - IES LUIS COBIELLA CUEVAS"/>
    <s v="LA PALMA"/>
    <n v="26750"/>
    <s v="AUXILIAR"/>
    <x v="5"/>
    <n v="5015"/>
    <s v="5015 - AUXILIAR ADMINISTRATIVO"/>
    <x v="0"/>
    <s v=" Las propias de su categoría laboral"/>
    <n v="0"/>
  </r>
  <r>
    <x v="8"/>
    <s v="359740 - VICECONSEJERÍA DEL SECTOR PRIMARIO"/>
    <s v="470540 - SERVICIO TERRITORIAL DE LA PALMA"/>
    <s v="LA PALMA"/>
    <n v="26522"/>
    <s v="AUXILIAR ADMINISTRATIVO"/>
    <x v="5"/>
    <n v="5015"/>
    <s v="5015 - AUXILIAR ADMINISTRATIVO"/>
    <x v="0"/>
    <s v="Las propias de su categoría según Convenio Colectivo."/>
    <n v="0"/>
  </r>
  <r>
    <x v="0"/>
    <s v="399340 - DIRECCIÓN GENERAL DE PATRIMONIO CULTURAL"/>
    <s v="3212410 - BIBLIOTECA PUBLICA LAS PALMAS"/>
    <s v="GRAN CANARIA"/>
    <n v="24624"/>
    <s v="VIGILANTE DE BIBLIOTECA."/>
    <x v="85"/>
    <n v="5290"/>
    <s v="5290 - VIGILANTE BIBLIOTECA"/>
    <x v="0"/>
    <s v=" Las propias de su categoría laboral"/>
    <n v="0"/>
  </r>
  <r>
    <x v="0"/>
    <s v="392140 - Secretaría General Técnica"/>
    <s v="3407810 - CENTROS NO CODIFICADOS"/>
    <s v="GRAN CANARIA"/>
    <n v="13475"/>
    <s v="AUXILIAR DE SERVICIOS COMPLEMENTARIOS"/>
    <x v="0"/>
    <n v="5093"/>
    <s v="5093 - AUXILIAR DE SERVICIOS COMPLEMENTARIOS"/>
    <x v="0"/>
    <s v=" Las propias de su categoría laboral"/>
    <n v="0"/>
  </r>
  <r>
    <x v="0"/>
    <s v="392140 - Secretaría General Técnica"/>
    <s v="35005249 - CEIP JUAN GRANDE"/>
    <s v="GRAN CANARIA"/>
    <n v="13343"/>
    <s v="AUXILIAR DE SERVICIOS COMPLEMENTARIOS"/>
    <x v="0"/>
    <n v="5093"/>
    <s v="5093 - AUXILIAR DE SERVICIOS COMPLEMENTARIOS"/>
    <x v="0"/>
    <s v=" Las propias de su categoría laboral"/>
    <n v="0"/>
  </r>
  <r>
    <x v="0"/>
    <s v="392140 - Secretaría General Técnica"/>
    <s v="35000859 - CEIP PLAYA DE ARGUINEGUIN"/>
    <s v="GRAN CANARIA"/>
    <n v="13390"/>
    <s v="AUXILIAR DE SERVICIOS COMPLEMENTARIOS"/>
    <x v="0"/>
    <n v="5093"/>
    <s v="5093 - AUXILIAR DE SERVICIOS COMPLEMENTARIOS"/>
    <x v="0"/>
    <s v=" Las propias de su categoría laboral"/>
    <n v="0"/>
  </r>
  <r>
    <x v="0"/>
    <s v="392140 - Secretaría General Técnica"/>
    <s v="35005833 - CEIP CERCADO DE ESPINO"/>
    <s v="GRAN CANARIA"/>
    <n v="13632"/>
    <s v="AUXILIAR DE SERVICIOS COMPLEMENTARIOS"/>
    <x v="0"/>
    <n v="5093"/>
    <s v="5093 - AUXILIAR DE SERVICIOS COMPLEMENTARIOS"/>
    <x v="0"/>
    <s v=" Las propias de su categoría laboral"/>
    <n v="0"/>
  </r>
  <r>
    <x v="12"/>
    <s v="347140 - D.G. ASUNTOS EUROPEOS"/>
    <s v="3309410 - SERV.COOPERACIÓN TERRIT. Y PROG.EUROPEOS"/>
    <s v="GRAN CANARIA"/>
    <n v="24737"/>
    <s v="AUXILIAR ADMINISTRATIVO."/>
    <x v="5"/>
    <n v="5015"/>
    <e v="#N/A"/>
    <x v="0"/>
    <s v="Organización de archivos de documentación del Servicio. Transcripción de escritos y atención al público. Las propias de la categoría."/>
    <e v="#N/A"/>
  </r>
  <r>
    <x v="0"/>
    <s v="392140 - Secretaría General Técnica"/>
    <s v="3407110 - CENTROS NO CODIFICADOS"/>
    <s v="TENERIFE"/>
    <n v="13173"/>
    <s v="AUXILIAR DE SERVICIOS COMPLEMENTARIOS"/>
    <x v="0"/>
    <n v="5093"/>
    <s v="5093 - AUXILIAR DE SERVICIOS COMPLEMENTARIOS"/>
    <x v="0"/>
    <s v=" Las propias de su categoría laboral"/>
    <n v="0"/>
  </r>
  <r>
    <x v="0"/>
    <s v="392140 - Secretaría General Técnica"/>
    <s v="38999998 - CENTROS NO CODIFICADOS"/>
    <s v="CAC"/>
    <n v="10959810"/>
    <s v="SUBALTERNO"/>
    <x v="6"/>
    <n v="6165"/>
    <s v="6165 - SUBALTERNO"/>
    <x v="1"/>
    <s v="Las propias de su categoría laboral"/>
    <n v="0"/>
  </r>
  <r>
    <x v="12"/>
    <s v="338040 - INTERVENCIÓN GENERAL"/>
    <s v="339740 - INTERVENCIÓN DELEGADA (18)"/>
    <s v="TENERIFE"/>
    <n v="26326"/>
    <s v="AUXILIAR ADMINISTRATIVO"/>
    <x v="5"/>
    <n v="5015"/>
    <e v="#N/A"/>
    <x v="0"/>
    <s v="Las que establece el Convenio en vigor."/>
    <e v="#N/A"/>
  </r>
  <r>
    <x v="2"/>
    <s v="434040 - Secretaría General"/>
    <s v="434240 - SERVICIO DE NORMATIVA Y ESTUDIOS"/>
    <s v="GRAN CANARIA"/>
    <n v="22850"/>
    <s v="AUXILIAR ADMINISTRATIVO"/>
    <x v="5"/>
    <n v="5015"/>
    <s v="5015 - AUXILIAR ADMINISTRATIVO"/>
    <x v="0"/>
    <s v="Las propias de su categoria profesional"/>
    <n v="0"/>
  </r>
  <r>
    <x v="0"/>
    <s v="392140 - Secretaría General Técnica"/>
    <s v="38999998 - CENTROS NO CODIFICADOS"/>
    <s v="CAC"/>
    <n v="25173"/>
    <s v="AUXILIAR"/>
    <x v="5"/>
    <n v="5015"/>
    <s v="5015 - AUXILIAR ADMINISTRATIVO"/>
    <x v="0"/>
    <s v=" Las propias de su categoría laboral"/>
    <n v="0"/>
  </r>
  <r>
    <x v="0"/>
    <s v="392140 - Secretaría General Técnica"/>
    <s v="35000719 - CEIP SAUCILLO"/>
    <s v="GRAN CANARIA"/>
    <n v="13264"/>
    <s v="AUXILIAR DE SERVICIOS COMPLEMENTARIOS"/>
    <x v="0"/>
    <n v="5093"/>
    <s v="5093 - AUXILIAR DE SERVICIOS COMPLEMENTARIOS"/>
    <x v="0"/>
    <s v=" Las propias de su categoría laboral"/>
    <n v="0"/>
  </r>
  <r>
    <x v="17"/>
    <s v="349940 - INSTITUTO CANARIO DE VIVIENDA"/>
    <s v="350240 - S. PROMOCION PRIVADA LAS PALMAS I.C.V."/>
    <s v="GRAN CANARIA"/>
    <n v="9785"/>
    <s v="OFICIAL I ADMINISTRATIVO"/>
    <x v="81"/>
    <n v="4170"/>
    <s v="4170 - OFICIAL I ADMINISTRATIVO"/>
    <x v="4"/>
    <s v="Las propias de su categoria laboral definidas en el convenio colectivo"/>
    <n v="0"/>
  </r>
  <r>
    <x v="0"/>
    <s v="392140 - Secretaría General Técnica"/>
    <s v="35002901 - CEIP LEON"/>
    <s v="GRAN CANARIA"/>
    <n v="14519"/>
    <s v="AUXILIAR"/>
    <x v="5"/>
    <n v="5015"/>
    <s v="5015 - AUXILIAR ADMINISTRATIVO"/>
    <x v="0"/>
    <s v=" Las propias de su categoría laboral."/>
    <n v="0"/>
  </r>
  <r>
    <x v="0"/>
    <s v="392140 - Secretaría General Técnica"/>
    <s v="35001049 - CEIP PAJARA"/>
    <s v="FUERTEVENTURA"/>
    <n v="13844"/>
    <s v="AUXILIAR DE SERVICIOS COMPLEMENTARIOS"/>
    <x v="0"/>
    <n v="5093"/>
    <s v="5093 - AUXILIAR DE SERVICIOS COMPLEMENTARIOS"/>
    <x v="0"/>
    <s v=" Las propias de su categoría laboral"/>
    <n v="0"/>
  </r>
  <r>
    <x v="0"/>
    <s v="392140 - Secretaría General Técnica"/>
    <s v="35009140 - CEIP LA LAJITA"/>
    <s v="FUERTEVENTURA"/>
    <n v="13667"/>
    <s v="AUXILIAR DE SERVICIOS COMPLEMENTARIOS"/>
    <x v="0"/>
    <n v="5093"/>
    <s v="5093 - AUXILIAR DE SERVICIOS COMPLEMENTARIOS"/>
    <x v="0"/>
    <s v=" Las propias de su categoría laboral"/>
    <n v="0"/>
  </r>
  <r>
    <x v="0"/>
    <s v="392140 - Secretaría General Técnica"/>
    <s v="35004762 - CEIP PROF. RAFAEL GOMEZ SANTOS"/>
    <s v="GRAN CANARIA"/>
    <n v="13442"/>
    <s v="AUXILIAR DE SERVICIOS COMPLEMENTARIOS"/>
    <x v="0"/>
    <n v="5093"/>
    <s v="5093 - AUXILIAR DE SERVICIOS COMPLEMENTARIOS"/>
    <x v="0"/>
    <s v=" Las propias de su categoría laboral"/>
    <n v="0"/>
  </r>
  <r>
    <x v="8"/>
    <s v="3450910 - DIRECCIÓN GENERAL DE PESCA"/>
    <s v="471140 - SERVICIO DE ESTRUCTURAS PESQUERAS"/>
    <s v="GRAN CANARIA"/>
    <n v="26532"/>
    <s v="AUXILIAR ADMINISTRATIVO"/>
    <x v="5"/>
    <n v="5015"/>
    <s v="5015 - AUXILIAR ADMINISTRATIVO"/>
    <x v="0"/>
    <s v="Las propias de su categoría según Convenio Colectivo."/>
    <n v="0"/>
  </r>
  <r>
    <x v="0"/>
    <s v="392140 - Secretaría General Técnica"/>
    <s v="35008287 - IES AGUSTIN MILLARES SALL"/>
    <s v="GRAN CANARIA"/>
    <n v="14444"/>
    <s v="AUXILIAR"/>
    <x v="5"/>
    <n v="5015"/>
    <s v="5015 - AUXILIAR ADMINISTRATIVO"/>
    <x v="0"/>
    <s v="Las propias de su categoria laboral"/>
    <n v="0"/>
  </r>
  <r>
    <x v="0"/>
    <s v="392140 - Secretaría General Técnica"/>
    <s v="38001814 - CEO MARIO LHEMERT VALIERT"/>
    <s v="LA GOMERA"/>
    <n v="25068"/>
    <s v="AUXILIAR"/>
    <x v="5"/>
    <n v="5015"/>
    <s v="5015 - AUXILIAR ADMINISTRATIVO"/>
    <x v="0"/>
    <s v=" Las propias de su categoría laboral"/>
    <n v="0"/>
  </r>
  <r>
    <x v="0"/>
    <s v="392140 - Secretaría General Técnica"/>
    <s v="35002959 - IES SANTA TERESA DE JESUS"/>
    <s v="GRAN CANARIA"/>
    <n v="14798"/>
    <s v="LIMPIADOR"/>
    <x v="3"/>
    <n v="6060"/>
    <s v="6060 - LIMPIADORA"/>
    <x v="1"/>
    <s v=" Las propias de su categoría laboral"/>
    <n v="0"/>
  </r>
  <r>
    <x v="0"/>
    <s v="392140 - Secretaría General Técnica"/>
    <s v="3407810 - CENTROS NO CODIFICADOS"/>
    <s v="GRAN CANARIA"/>
    <n v="26769"/>
    <s v="AUXILIAR DE SERVICIOS COMPLEMENTARIOS"/>
    <x v="0"/>
    <n v="5093"/>
    <s v="5093 - AUXILIAR DE SERVICIOS COMPLEMENTARIOS"/>
    <x v="0"/>
    <s v=" Las propias de su categoría laboral"/>
    <n v="0"/>
  </r>
  <r>
    <x v="0"/>
    <s v="392140 - Secretaría General Técnica"/>
    <s v="38011157 - IES LOS NARANJEROS"/>
    <s v="TENERIFE"/>
    <n v="26752"/>
    <s v="AUXILIAR"/>
    <x v="5"/>
    <n v="5015"/>
    <s v="5015 - AUXILIAR ADMINISTRATIVO"/>
    <x v="0"/>
    <s v=" Las propias de su categoría laboral"/>
    <n v="0"/>
  </r>
  <r>
    <x v="0"/>
    <s v="392140 - Secretaría General Técnica"/>
    <s v="38003392 - CEIP ACENTEJO"/>
    <s v="TENERIFE"/>
    <n v="12919"/>
    <s v="AUXILIAR DE SERVICIOS COMPLEMENTARIOS"/>
    <x v="0"/>
    <n v="5093"/>
    <s v="5093 - AUXILIAR DE SERVICIOS COMPLEMENTARIOS"/>
    <x v="0"/>
    <s v=" Las propias de su categoría laboral"/>
    <n v="0"/>
  </r>
  <r>
    <x v="0"/>
    <s v="395440 - DIRECCION GENERAL DE PERSONAL"/>
    <s v="395740 - SERV.SELECC. Y PROVISIÓN RR.HH. E INTERI"/>
    <s v="GRAN CANARIA"/>
    <n v="24547"/>
    <s v="AUXILIAR."/>
    <x v="5"/>
    <n v="5015"/>
    <s v="5015 - AUXILIAR ADMINISTRATIVO"/>
    <x v="0"/>
    <s v=" Las propias de su categoría laboral"/>
    <n v="0"/>
  </r>
  <r>
    <x v="0"/>
    <s v="392140 - Secretaría General Técnica"/>
    <s v="35004683 - CEIP VALSEQUILLO"/>
    <s v="GRAN CANARIA"/>
    <n v="13366"/>
    <s v="AUXILIAR DE SERVICIOS COMPLEMENTARIOS"/>
    <x v="0"/>
    <n v="5093"/>
    <s v="5093 - AUXILIAR DE SERVICIOS COMPLEMENTARIOS"/>
    <x v="0"/>
    <s v=" Las propias de su categoría laboral"/>
    <n v="0"/>
  </r>
  <r>
    <x v="0"/>
    <s v="392140 - Secretaría General Técnica"/>
    <s v="35002893 - CEIP ARAGON"/>
    <s v="GRAN CANARIA"/>
    <n v="13521"/>
    <s v="AUXILIAR DE SERVICIOS COMPLEMENTARIOS"/>
    <x v="0"/>
    <n v="5093"/>
    <s v="5093 - AUXILIAR DE SERVICIOS COMPLEMENTARIOS"/>
    <x v="0"/>
    <s v=" Las propias de su categoría laboral"/>
    <n v="0"/>
  </r>
  <r>
    <x v="0"/>
    <s v="392140 - Secretaría General Técnica"/>
    <s v="38999998 - CENTROS NO CODIFICADOS"/>
    <s v="CAC"/>
    <n v="10952210"/>
    <s v="AUXILIAR ADMINISTRATIVO"/>
    <x v="5"/>
    <n v="5015"/>
    <s v="5015 - AUXILIAR ADMINISTRATIVO"/>
    <x v="0"/>
    <s v="Las propias de su categoría laboral."/>
    <n v="0"/>
  </r>
  <r>
    <x v="0"/>
    <s v="392140 - Secretaría General Técnica"/>
    <s v="35005547 - CEIP SARDINA DEL NORTE"/>
    <s v="GRAN CANARIA"/>
    <n v="13500"/>
    <s v="AUXILIAR DE SERVICIOS COMPLEMENTARIOS"/>
    <x v="0"/>
    <n v="5093"/>
    <s v="5093 - AUXILIAR DE SERVICIOS COMPLEMENTARIOS"/>
    <x v="0"/>
    <s v=" Las propias de su categoría laboral"/>
    <n v="0"/>
  </r>
  <r>
    <x v="0"/>
    <s v="392140 - Secretaría General Técnica"/>
    <s v="35001301 - CEIP LEON Y CASTILLO"/>
    <s v="GRAN CANARIA"/>
    <n v="14455"/>
    <s v="AUXILIAR"/>
    <x v="5"/>
    <n v="5015"/>
    <s v="5015 - AUXILIAR ADMINISTRATIVO"/>
    <x v="0"/>
    <s v=" Las propias de su categoría laboral"/>
    <n v="0"/>
  </r>
  <r>
    <x v="0"/>
    <s v="395440 - DIRECCION GENERAL DE PERSONAL"/>
    <s v="3212210 - SRV.CONTROL DE EFECTIVOS Y RETRIBUCIONES"/>
    <s v="GRAN CANARIA"/>
    <n v="24548"/>
    <s v="AUXILIAR"/>
    <x v="5"/>
    <n v="5015"/>
    <s v="5015 - AUXILIAR ADMINISTRATIVO"/>
    <x v="0"/>
    <s v=" Las propias de su categoría laboral"/>
    <n v="0"/>
  </r>
  <r>
    <x v="6"/>
    <s v="346040 - DIRECCIÓN GRAL.PROMOCIÓN ECONÓMICA"/>
    <s v="346340 - SERVICIO DE INCENTIVOS ECONÓMICOS"/>
    <s v="GRAN CANARIA"/>
    <n v="23537"/>
    <s v="AUXILIAR ADMINISTRATIVO"/>
    <x v="5"/>
    <n v="5015"/>
    <s v="5015 - AUXILIAR ADMINISTRATIVO"/>
    <x v="0"/>
    <s v="Registro de entrada y salida de documentación. Transcripción de escritos. Correspondencia. Manejo de ficheros y archivos. Digitalización y grabación de datos en el aplicativo correspondiente. Informatización de los expedientes en el aplicativo pertinente. Las propias de la Categoría."/>
    <n v="0"/>
  </r>
  <r>
    <x v="13"/>
    <s v="3385110 - INS.CANARIO DE INVEST.AGRARIAS"/>
    <s v="3385210 - FRUTICULTURA TROPICAL"/>
    <s v="TENERIFE"/>
    <n v="19049"/>
    <s v="ANALISTA DE CAMPO"/>
    <x v="36"/>
    <n v="3015"/>
    <s v="3015 - ANALISTA DE CAMPO"/>
    <x v="4"/>
    <s v="LAS PROPIAS DE LA CATEGORÍA."/>
    <n v="0"/>
  </r>
  <r>
    <x v="0"/>
    <s v="392140 - Secretaría General Técnica"/>
    <s v="3407110 - CENTROS NO CODIFICADOS"/>
    <s v="TENERIFE"/>
    <n v="13134"/>
    <s v="AUXILIAR DE SERVICIOS COMPLEMENTARIOS"/>
    <x v="0"/>
    <n v="5093"/>
    <s v="5093 - AUXILIAR DE SERVICIOS COMPLEMENTARIOS"/>
    <x v="0"/>
    <s v=" Las propias de su categoría laboral"/>
    <n v="0"/>
  </r>
  <r>
    <x v="11"/>
    <s v="348640 - Secretaría General Técnica"/>
    <s v="3436310 - SRV. CONTRATACIÓN ADMTVA. Y ADMÓN. GRAL."/>
    <s v="TENERIFE"/>
    <n v="25143"/>
    <s v="AUXILIAR ADMINISTRATIVO"/>
    <x v="5"/>
    <n v="5015"/>
    <s v="5015 - AUXILIAR ADMINISTRATIVO"/>
    <x v="0"/>
    <s v="-Confección, tramitación y seguimiento de los documentos administrativos del servicio. -Archivo, cálculo y manejo de ordenadores y de las herramientas ofimáticas, así como cualquier máquina similar. -Las que además se establezcan según su categoría profesional en el convenio colectivo."/>
    <n v="0"/>
  </r>
  <r>
    <x v="0"/>
    <s v="392140 - Secretaría General Técnica"/>
    <s v="38009709 - IES LOS GLADIOLOS"/>
    <s v="TENERIFE"/>
    <n v="15020"/>
    <s v="MANTENIMIENTO GUARDA"/>
    <x v="29"/>
    <n v="4147"/>
    <s v="4147 - MANTENIMIENTO GUARDA"/>
    <x v="0"/>
    <s v=" Las propias de su categoría laboral"/>
    <n v="0"/>
  </r>
  <r>
    <x v="12"/>
    <s v="336940 - Secretaría General Técnica"/>
    <s v="337340 - SERV.COORDINACIÓN GRAL.Y REG.INTERI"/>
    <s v="TENERIFE"/>
    <n v="23506"/>
    <s v="AUXILIAR ADMINISTRATIVO"/>
    <x v="5"/>
    <n v="5015"/>
    <e v="#N/A"/>
    <x v="0"/>
    <s v="Las que establece el Convenio en vigor."/>
    <e v="#N/A"/>
  </r>
  <r>
    <x v="14"/>
    <s v="427240 - AGENCIA CANARIA DE PROTECCIÓN DEL M.N."/>
    <s v="3311810 - SRV. VIGILA. TERRIT., AMBTAL Y ACT PREV."/>
    <s v="TENERIFE"/>
    <n v="23754"/>
    <s v="AUXILIAR"/>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7"/>
    <s v="349940 - INSTITUTO CANARIO DE VIVIENDA"/>
    <s v="350140 - S. PROMOCION PUBLICA S/C TFE. I.C.V."/>
    <s v="TENERIFE"/>
    <n v="23936"/>
    <s v="ADMINISTRATIVO"/>
    <x v="17"/>
    <n v="4005"/>
    <s v="4005 - ADMINISTRATIVO"/>
    <x v="4"/>
    <s v="Las propias de su categoria laboral definidas en el convenio colectivo"/>
    <n v="0"/>
  </r>
  <r>
    <x v="0"/>
    <s v="392140 - Secretaría General Técnica"/>
    <s v="35008767 - IES SAN CRISTOBAL"/>
    <s v="GRAN CANARIA"/>
    <n v="25100"/>
    <s v="AUXILIAR"/>
    <x v="5"/>
    <n v="5015"/>
    <s v="5015 - AUXILIAR ADMINISTRATIVO"/>
    <x v="0"/>
    <s v=" Las propias de su categoría laboral"/>
    <n v="0"/>
  </r>
  <r>
    <x v="0"/>
    <s v="392140 - Secretaría General Técnica"/>
    <s v="35002984 - IES POLITECNICO LAS PALMAS"/>
    <s v="GRAN CANARIA"/>
    <n v="26865"/>
    <s v="AUXILIAR"/>
    <x v="5"/>
    <n v="5015"/>
    <s v="5015 - AUXILIAR ADMINISTRATIVO"/>
    <x v="0"/>
    <s v=" Las propias de su categoría laboral"/>
    <n v="0"/>
  </r>
  <r>
    <x v="10"/>
    <s v="467140 - VICEC.LUCHA CONTRA CAMBI CLIMÁTICO"/>
    <s v="3381510 - SRV. ECONÓMICO-ADMINISTRATIVO"/>
    <s v="GRAN CANARIA"/>
    <n v="23684"/>
    <s v="AUXILIAR"/>
    <x v="5"/>
    <n v="5015"/>
    <s v="5015 - AUXILIAR ADMINISTRATIVO"/>
    <x v="0"/>
    <s v="-Confección, tramitación y seguimiento de los documentos administrativos del Servicio -Archivo, cálculo y manejo de ordenadores y máquinas similares -Las que además se establezcan según la categoría profesional en el Convenio Colectivo "/>
    <n v="0"/>
  </r>
  <r>
    <x v="0"/>
    <s v="392140 - Secretaría General Técnica"/>
    <s v="392940 - DIRECCIÓN TERRITORIAL EDUCACIÓN S/C TFE"/>
    <s v="TENERIFE"/>
    <n v="25075"/>
    <s v="AUXILIAR"/>
    <x v="5"/>
    <n v="5015"/>
    <s v="5015 - AUXILIAR ADMINISTRATIVO"/>
    <x v="0"/>
    <s v=" Las propias de su categoría laboral"/>
    <n v="0"/>
  </r>
  <r>
    <x v="1"/>
    <s v="3449610 - DIRECCIÓN GENERAL PROTEC.INFAN Y FAMILIA"/>
    <s v="413340 - SERV.PLANIF.GESTION Y ADMINISTRAC."/>
    <s v="TENERIFE"/>
    <n v="17834"/>
    <s v="EDUCADOR/A"/>
    <x v="13"/>
    <n v="2055"/>
    <s v="2055 - EDUCADOR"/>
    <x v="3"/>
    <s v="Las propias de su categoría laboral"/>
    <s v="TIT010 - PROFESOR DE E.G.B, DIPLOMADO EN PEDAGOGIA O PSICOLOGÍA"/>
  </r>
  <r>
    <x v="0"/>
    <s v="392140 - Secretaría General Técnica"/>
    <s v="35007817 - CEIP PLACIDO FLEITAS"/>
    <s v="GRAN CANARIA"/>
    <n v="13560"/>
    <s v="AUXILIAR DE SERVICIOS COMPLEMENTARIOS"/>
    <x v="0"/>
    <n v="5093"/>
    <s v="5093 - AUXILIAR DE SERVICIOS COMPLEMENTARIOS"/>
    <x v="0"/>
    <s v=" Las propias de su categoría laboral"/>
    <n v="0"/>
  </r>
  <r>
    <x v="4"/>
    <s v="419840 - SERVICIO CANARIO DE EMPLEO"/>
    <s v="424040 -  OFICINA  EMPLEO  RAFAEL CABRERA"/>
    <s v="GRAN CANARIA"/>
    <n v="26282"/>
    <s v="AUXILIAR ADMINISTRATIVO"/>
    <x v="5"/>
    <n v="5015"/>
    <s v="5015 - AUXILIAR ADMINISTRATIVO"/>
    <x v="0"/>
    <s v="Las propias de su categoria"/>
    <n v="0"/>
  </r>
  <r>
    <x v="0"/>
    <s v="392140 - Secretaría General Técnica"/>
    <s v="35002972 - I.E.S. ALONSO QUESADA"/>
    <s v="GRAN CANARIA"/>
    <n v="14655"/>
    <s v="AUXILIAR"/>
    <x v="5"/>
    <n v="5015"/>
    <s v="5015 - AUXILIAR ADMINISTRATIVO"/>
    <x v="0"/>
    <s v=" Las propias de su categoría laboral"/>
    <n v="0"/>
  </r>
  <r>
    <x v="0"/>
    <s v="392140 - Secretaría General Técnica"/>
    <s v="3407210 - CENTROS NO CODIFICADOS"/>
    <s v="LA GOMERA"/>
    <n v="10188410"/>
    <s v="AUXILIAR DE SERVICIOS COMPLEMENTARIOS"/>
    <x v="0"/>
    <n v="5093"/>
    <s v="5093 - AUXILIAR DE SERVICIOS COMPLEMENTARIOS"/>
    <x v="0"/>
    <s v="Las propias de su categoría laboral"/>
    <n v="0"/>
  </r>
  <r>
    <x v="8"/>
    <s v="358340 - DIRECCIÓN GENERAL DE AGRICULTURA"/>
    <s v="469840 - SERV.ESTRUCT.AGRAR.Y DESAR.RURAL"/>
    <s v="TENERIFE"/>
    <n v="26523"/>
    <s v="AUXILIAR ADMINISTRATIVO"/>
    <x v="5"/>
    <n v="5015"/>
    <s v="5015 - AUXILIAR ADMINISTRATIVO"/>
    <x v="0"/>
    <s v="Las propias de su categoría según Convenio Colectivo."/>
    <n v="0"/>
  </r>
  <r>
    <x v="0"/>
    <s v="392140 - Secretaría General Técnica"/>
    <s v="35000707 - CEIP SAN ISIDRO"/>
    <s v="GRAN CANARIA"/>
    <n v="13682"/>
    <s v="AUXILIAR DE SERVICIOS COMPLEMENTARIOS"/>
    <x v="0"/>
    <n v="5093"/>
    <s v="5093 - AUXILIAR DE SERVICIOS COMPLEMENTARIOS"/>
    <x v="0"/>
    <s v=" Las propias de su categoría laboral"/>
    <n v="0"/>
  </r>
  <r>
    <x v="0"/>
    <s v="392140 - Secretaría General Técnica"/>
    <s v="35007741 - CEIP CAPELLANÍA DEL YÁGABO"/>
    <s v="LANZAROTE"/>
    <n v="13814"/>
    <s v="AUXILIAR DE SERVICIOS COMPLEMENTARIOS"/>
    <x v="0"/>
    <n v="5093"/>
    <s v="5093 - AUXILIAR DE SERVICIOS COMPLEMENTARIOS"/>
    <x v="0"/>
    <s v=" Las propias de su categoría laboral"/>
    <n v="0"/>
  </r>
  <r>
    <x v="0"/>
    <s v="392140 - Secretaría General Técnica"/>
    <s v="35008561 - IES MESA Y LOPEZ"/>
    <s v="GRAN CANARIA"/>
    <n v="15054"/>
    <s v="AUXILIAR"/>
    <x v="5"/>
    <n v="5015"/>
    <s v="5015 - AUXILIAR ADMINISTRATIVO"/>
    <x v="0"/>
    <s v=" Las propias de su categoría laboral"/>
    <n v="0"/>
  </r>
  <r>
    <x v="12"/>
    <s v="338040 - INTERVENCIÓN GENERAL"/>
    <s v="340340 - INTERVENCIÓN DELEGADA (24)"/>
    <s v="TENERIFE"/>
    <n v="20830"/>
    <s v="AUXILIAR ADMINISTRATIVO"/>
    <x v="5"/>
    <n v="5015"/>
    <e v="#N/A"/>
    <x v="0"/>
    <s v="Las que establece el convenio en vigor."/>
    <e v="#N/A"/>
  </r>
  <r>
    <x v="0"/>
    <s v="392140 - Secretaría General Técnica"/>
    <s v="38999998 - CENTROS NO CODIFICADOS"/>
    <s v="CAC"/>
    <n v="24465"/>
    <s v="AUXILIAR"/>
    <x v="5"/>
    <n v="5015"/>
    <s v="5015 - AUXILIAR ADMINISTRATIVO"/>
    <x v="0"/>
    <s v=" Las propias de su categoría laboral"/>
    <n v="0"/>
  </r>
  <r>
    <x v="0"/>
    <s v="392140 - Secretaría General Técnica"/>
    <s v="38001528 - CEIP ALMACIGO"/>
    <s v="TENERIFE"/>
    <n v="12866"/>
    <s v="AUXILIAR DE SERVICIOS COMPLEMENTARIOS"/>
    <x v="0"/>
    <n v="5093"/>
    <s v="5093 - AUXILIAR DE SERVICIOS COMPLEMENTARIOS"/>
    <x v="0"/>
    <s v=" Las propias de su categoría laboral"/>
    <n v="0"/>
  </r>
  <r>
    <x v="1"/>
    <s v="3449610 - DIRECCIÓN GENERAL PROTEC.INFAN Y FAMILIA"/>
    <s v="473840 - ESCUELA INFANTIL VIRGEN DEL CARMEN"/>
    <s v="TENERIFE"/>
    <n v="17752"/>
    <s v="MANTENIMIENTO-VIGILANTE"/>
    <x v="86"/>
    <n v="4148"/>
    <s v="4148 - MANTENIMIENTO-VIGILANCIA"/>
    <x v="0"/>
    <s v="Las propias de su categoría laboral"/>
    <n v="0"/>
  </r>
  <r>
    <x v="11"/>
    <s v="348640 - Secretaría General Técnica"/>
    <s v="3436310 - SRV. CONTRATACIÓN ADMTVA. Y ADMÓN. GRAL."/>
    <s v="TENERIFE"/>
    <n v="25144"/>
    <s v="AUXILIAR ADMINISTRATIVO"/>
    <x v="5"/>
    <n v="5015"/>
    <s v="5015 - AUXILIAR ADMINISTRATIVO"/>
    <x v="0"/>
    <s v="-Confección, tramitación y seguimiento de los documentos administrativos del servicio. -Archivo, cálculo y manejo de ordenadores y de las herramientas ofimáticas, así como cualquier máquina similar. -Las que además se establezcan según su categoría profesional en el convenio colectivo."/>
    <n v="0"/>
  </r>
  <r>
    <x v="0"/>
    <s v="392140 - Secretaría General Técnica"/>
    <s v="3407110 - CENTROS NO CODIFICADOS"/>
    <s v="TENERIFE"/>
    <n v="26792"/>
    <s v="AUXILIAR DE SERVICIOS COMPLEMENTARIOS"/>
    <x v="0"/>
    <n v="5093"/>
    <s v="5093 - AUXILIAR DE SERVICIOS COMPLEMENTARIOS"/>
    <x v="0"/>
    <s v=" Las propias de su categoría laboral"/>
    <n v="0"/>
  </r>
  <r>
    <x v="0"/>
    <s v="392140 - Secretaría General Técnica"/>
    <s v="3407610 - CENTROS NO CODIFICADOS"/>
    <s v="FUERTEVENTURA"/>
    <n v="26755"/>
    <s v="AUXILIAR DE SERVICIOS COMPLEMENTARIOS"/>
    <x v="0"/>
    <n v="5093"/>
    <s v="5093 - AUXILIAR DE SERVICIOS COMPLEMENTARIOS"/>
    <x v="0"/>
    <s v=" Las propias de su categoría laboral"/>
    <n v="0"/>
  </r>
  <r>
    <x v="0"/>
    <s v="392140 - Secretaría General Técnica"/>
    <s v="3407110 - CENTROS NO CODIFICADOS"/>
    <s v="TENERIFE"/>
    <n v="25105"/>
    <s v="AUXILIAR"/>
    <x v="5"/>
    <n v="5015"/>
    <s v="5015 - AUXILIAR ADMINISTRATIVO"/>
    <x v="0"/>
    <s v=" Las propias de su categoría laboral"/>
    <n v="0"/>
  </r>
  <r>
    <x v="0"/>
    <s v="392140 - Secretaría General Técnica"/>
    <s v="3407110 - CENTROS NO CODIFICADOS"/>
    <s v="TENERIFE"/>
    <n v="26852"/>
    <s v="AUXILIAR"/>
    <x v="5"/>
    <n v="5015"/>
    <s v="5015 - AUXILIAR ADMINISTRATIVO"/>
    <x v="0"/>
    <s v=" Las propias de su categoría laboral"/>
    <n v="0"/>
  </r>
  <r>
    <x v="0"/>
    <s v="392140 - Secretaría General Técnica"/>
    <s v="35007064 - IES TÁMARA"/>
    <s v="GRAN CANARIA"/>
    <n v="25104"/>
    <s v="AUXILIAR"/>
    <x v="5"/>
    <n v="5015"/>
    <s v="5015 - AUXILIAR ADMINISTRATIVO"/>
    <x v="0"/>
    <s v=" Las propias de su categoría laboral"/>
    <n v="0"/>
  </r>
  <r>
    <x v="0"/>
    <s v="392140 - Secretaría General Técnica"/>
    <s v="35005055 - IES NTRA. SRA. DEL PILAR"/>
    <s v="GRAN CANARIA"/>
    <n v="24982"/>
    <s v="AUXILIAR"/>
    <x v="5"/>
    <n v="5015"/>
    <s v="5015 - AUXILIAR ADMINISTRATIVO"/>
    <x v="0"/>
    <s v=" Las propias de su categoría laboral"/>
    <n v="0"/>
  </r>
  <r>
    <x v="0"/>
    <s v="392140 - Secretaría General Técnica"/>
    <s v="35000628 - IES SAULO TORON"/>
    <s v="GRAN CANARIA"/>
    <n v="25102"/>
    <s v="AUXILIAR"/>
    <x v="5"/>
    <n v="5015"/>
    <s v="5015 - AUXILIAR ADMINISTRATIVO"/>
    <x v="0"/>
    <s v=" Las propias de su categoría laboral"/>
    <n v="0"/>
  </r>
  <r>
    <x v="0"/>
    <s v="392140 - Secretaría General Técnica"/>
    <s v="35007431 - CEIP LAS TORRES"/>
    <s v="GRAN CANARIA"/>
    <n v="14454"/>
    <s v="AUXILIAR"/>
    <x v="5"/>
    <n v="5015"/>
    <s v="5015 - AUXILIAR ADMINISTRATIVO"/>
    <x v="0"/>
    <s v=" Las propias de su categoría laboral"/>
    <n v="0"/>
  </r>
  <r>
    <x v="0"/>
    <s v="392140 - Secretaría General Técnica"/>
    <s v="35003034 - EA DE GRAN CANARIA"/>
    <s v="GRAN CANARIA"/>
    <n v="25097"/>
    <s v="AUXILIAR"/>
    <x v="5"/>
    <n v="5015"/>
    <s v="5015 - AUXILIAR ADMINISTRATIVO"/>
    <x v="0"/>
    <s v=" Las propias de su categoría laboral"/>
    <n v="0"/>
  </r>
  <r>
    <x v="12"/>
    <s v="344940 - D.GRAL.DEL TESORO Y POLÍTICA FINAN."/>
    <s v="345440 - SERVICIO DE INSTITUCIONES FINANCIERAS"/>
    <s v="GRAN CANARIA"/>
    <n v="23518"/>
    <s v="AUXILIAR ADMINISTRATIVO"/>
    <x v="5"/>
    <n v="5015"/>
    <e v="#N/A"/>
    <x v="0"/>
    <s v="Las propias de su categoría laboral definidas en el Convenio Colectivo."/>
    <e v="#N/A"/>
  </r>
  <r>
    <x v="0"/>
    <s v="392140 - Secretaría General Técnica"/>
    <s v="35009607 - CEIP EL CIERVO"/>
    <s v="FUERTEVENTURA"/>
    <n v="13387"/>
    <s v="AUXILIAR DE SERVICIOS COMPLEMENTARIOS"/>
    <x v="0"/>
    <n v="5093"/>
    <s v="5093 - AUXILIAR DE SERVICIOS COMPLEMENTARIOS"/>
    <x v="0"/>
    <s v=" Las propias de su categoría laboral"/>
    <n v="0"/>
  </r>
  <r>
    <x v="0"/>
    <s v="392140 - Secretaría General Técnica"/>
    <s v="38006587 - CEIP TAMAIMO"/>
    <s v="TENERIFE"/>
    <n v="13069"/>
    <s v="AUXILIAR DE SERVICIOS COMPLEMENTARIOS"/>
    <x v="0"/>
    <n v="5093"/>
    <s v="5093 - AUXILIAR DE SERVICIOS COMPLEMENTARIOS"/>
    <x v="0"/>
    <s v=" Las propias de su categoría laboral"/>
    <n v="0"/>
  </r>
  <r>
    <x v="0"/>
    <s v="392140 - Secretaría General Técnica"/>
    <s v="38006587 - CEIP TAMAIMO"/>
    <s v="TENERIFE"/>
    <n v="13212"/>
    <s v="AUXILIAR DE SERVICIOS COMPLEMENTARIOS"/>
    <x v="0"/>
    <n v="5093"/>
    <s v="5093 - AUXILIAR DE SERVICIOS COMPLEMENTARIOS"/>
    <x v="0"/>
    <s v=" Las propias de su categoría laboral"/>
    <n v="0"/>
  </r>
  <r>
    <x v="9"/>
    <s v="389240 - VICECONSEJERIA DE TURISMO"/>
    <s v="389540 - SERV.COORD. Y PLANIF.TURISTICA"/>
    <s v="GRAN CANARIA"/>
    <n v="25030"/>
    <s v="AUXILIAR ADMINISTRATIVO"/>
    <x v="5"/>
    <n v="5015"/>
    <s v="5015 - AUXILIAR ADMINISTRATIVO"/>
    <x v="0"/>
    <s v="LAS PROPIAS DE LA CATEGORÍA LABORAL DEFINIDAS EN EL CONVENIO COLECTIVO"/>
    <n v="0"/>
  </r>
  <r>
    <x v="0"/>
    <s v="392140 - Secretaría General Técnica"/>
    <s v="38007713 - CEO PRINCIPE FELIPE"/>
    <s v="TENERIFE"/>
    <n v="13164"/>
    <s v="AUXILIAR DE SERVICIOS COMPLEMENTARIOS"/>
    <x v="0"/>
    <n v="5093"/>
    <s v="5093 - AUXILIAR DE SERVICIOS COMPLEMENTARIOS"/>
    <x v="0"/>
    <s v=" Las propias de su categoría laboral"/>
    <n v="0"/>
  </r>
  <r>
    <x v="0"/>
    <s v="392140 - Secretaría General Técnica"/>
    <s v="38999998 - CENTROS NO CODIFICADOS"/>
    <s v="CAC"/>
    <n v="25181"/>
    <s v="AUXILIAR"/>
    <x v="5"/>
    <n v="5015"/>
    <s v="5015 - AUXILIAR ADMINISTRATIVO"/>
    <x v="0"/>
    <s v=" Las propias de su categoría laboral"/>
    <n v="0"/>
  </r>
  <r>
    <x v="1"/>
    <s v="409340 - D.G.DERECHOS SOCIALES E INMIGRACIÓN"/>
    <s v="409840 - SRV. GEST. PENSIONES Y AYUD.INTEGR."/>
    <s v="GRAN CANARIA"/>
    <n v="26171"/>
    <s v="ORDENANZA"/>
    <x v="18"/>
    <n v="6100"/>
    <s v="6100 - ORDENANZA"/>
    <x v="1"/>
    <s v="Las propias de su categoría laboral"/>
    <n v="0"/>
  </r>
  <r>
    <x v="0"/>
    <s v="392140 - Secretaría General Técnica"/>
    <s v="3407610 - CENTROS NO CODIFICADOS"/>
    <s v="FUERTEVENTURA"/>
    <n v="13446"/>
    <s v="AUXILIAR DE SERVICIOS COMPLEMENTARIOS"/>
    <x v="0"/>
    <n v="5093"/>
    <s v="5093 - AUXILIAR DE SERVICIOS COMPLEMENTARIOS"/>
    <x v="0"/>
    <s v=" Las propias de su categoría laboral"/>
    <n v="0"/>
  </r>
  <r>
    <x v="0"/>
    <s v="392140 - Secretaría General Técnica"/>
    <s v="35005250 - CEIP LA ANGOSTURA"/>
    <s v="GRAN CANARIA"/>
    <n v="13350"/>
    <s v="AUXILIAR DE SERVICIOS COMPLEMENTARIOS"/>
    <x v="0"/>
    <n v="5093"/>
    <s v="5093 - AUXILIAR DE SERVICIOS COMPLEMENTARIOS"/>
    <x v="0"/>
    <s v=" Las propias de su categoría laboral"/>
    <n v="0"/>
  </r>
  <r>
    <x v="0"/>
    <s v="395440 - DIRECCION GENERAL DE PERSONAL"/>
    <s v="3212310 - SRV.DE REGIMEN JURIDICO"/>
    <s v="GRAN CANARIA"/>
    <n v="15523"/>
    <s v="AUXILIAR"/>
    <x v="5"/>
    <n v="5015"/>
    <s v="5015 - AUXILIAR ADMINISTRATIVO"/>
    <x v="0"/>
    <s v=" Las propias de su categoría laboral"/>
    <n v="0"/>
  </r>
  <r>
    <x v="0"/>
    <s v="392140 - Secretaría General Técnica"/>
    <s v="35004063 - CEIP PIEDRA DE MOLINO"/>
    <s v="GRAN CANARIA"/>
    <n v="13404"/>
    <s v="AUXILIAR DE SERVICIOS COMPLEMENTARIOS"/>
    <x v="0"/>
    <n v="5093"/>
    <s v="5093 - AUXILIAR DE SERVICIOS COMPLEMENTARIOS"/>
    <x v="0"/>
    <s v=" Las propias de su categoría laboral"/>
    <n v="0"/>
  </r>
  <r>
    <x v="0"/>
    <s v="392140 - Secretaría General Técnica"/>
    <s v="35008743 - CEIP JOSE PEREZ Y PEREZ"/>
    <s v="GRAN CANARIA"/>
    <n v="13467"/>
    <s v="AUXILIAR DE SERVICIOS COMPLEMENTARIOS"/>
    <x v="0"/>
    <n v="5093"/>
    <s v="5093 - AUXILIAR DE SERVICIOS COMPLEMENTARIOS"/>
    <x v="0"/>
    <s v=" Las propias de su categoría laboral"/>
    <n v="0"/>
  </r>
  <r>
    <x v="0"/>
    <s v="392140 - Secretaría General Técnica"/>
    <s v="35006448 - CEIP NESTOR DE LA TORRE"/>
    <s v="GRAN CANARIA"/>
    <n v="13407"/>
    <s v="AUXILIAR DE SERVICIOS COMPLEMENTARIOS"/>
    <x v="0"/>
    <n v="5093"/>
    <s v="5093 - AUXILIAR DE SERVICIOS COMPLEMENTARIOS"/>
    <x v="0"/>
    <s v=" Las propias de su categoría laboral"/>
    <n v="0"/>
  </r>
  <r>
    <x v="0"/>
    <s v="392140 - Secretaría General Técnica"/>
    <s v="35003927 - CEIP JUAN DEL RIO AYALA"/>
    <s v="GRAN CANARIA"/>
    <n v="13607"/>
    <s v="AUXILIAR DE SERVICIOS COMPLEMENTARIOS"/>
    <x v="0"/>
    <n v="5093"/>
    <s v="5093 - AUXILIAR DE SERVICIOS COMPLEMENTARIOS"/>
    <x v="0"/>
    <s v=" Las propias de su categoría laboral"/>
    <n v="0"/>
  </r>
  <r>
    <x v="0"/>
    <s v="392140 - Secretaría General Técnica"/>
    <s v="35001049 - CEIP PAJARA"/>
    <s v="FUERTEVENTURA"/>
    <n v="13506"/>
    <s v="AUXILIAR DE SERVICIOS COMPLEMENTARIOS"/>
    <x v="0"/>
    <n v="5093"/>
    <s v="5093 - AUXILIAR DE SERVICIOS COMPLEMENTARIOS"/>
    <x v="0"/>
    <s v=" Las propias de su categoría laboral"/>
    <n v="0"/>
  </r>
  <r>
    <x v="0"/>
    <s v="392140 - Secretaría General Técnica"/>
    <s v="35004245 - CEO TEJEDA"/>
    <s v="GRAN CANARIA"/>
    <n v="26145"/>
    <s v="AUXILIAR"/>
    <x v="5"/>
    <n v="5015"/>
    <s v="5015 - AUXILIAR ADMINISTRATIVO"/>
    <x v="0"/>
    <s v=" Las propias de su categoría laboral"/>
    <n v="0"/>
  </r>
  <r>
    <x v="0"/>
    <s v="392140 - Secretaría General Técnica"/>
    <s v="392940 - DIRECCIÓN TERRITORIAL EDUCACIÓN S/C TFE"/>
    <s v="TENERIFE"/>
    <n v="15328"/>
    <s v="AUXILIAR"/>
    <x v="5"/>
    <n v="5015"/>
    <s v="5015 - AUXILIAR ADMINISTRATIVO"/>
    <x v="0"/>
    <s v=" Las propias de su categoría laboral"/>
    <n v="0"/>
  </r>
  <r>
    <x v="0"/>
    <s v="392140 - Secretaría General Técnica"/>
    <s v="3407810 - CENTROS NO CODIFICADOS"/>
    <s v="GRAN CANARIA"/>
    <n v="27103"/>
    <s v="AUXILIAR DE SERVICIOS COMPLEMENTARIOS"/>
    <x v="0"/>
    <n v="5093"/>
    <s v="5093 - AUXILIAR DE SERVICIOS COMPLEMENTARIOS"/>
    <x v="0"/>
    <m/>
    <n v="0"/>
  </r>
  <r>
    <x v="0"/>
    <s v="392140 - Secretaría General Técnica"/>
    <s v="35003903 - CEIP J. M. ILLERA DE LA MORA."/>
    <s v="GRAN CANARIA"/>
    <n v="13282"/>
    <s v="AUXILIAR DE SERVICIOS COMPLEMENTARIOS"/>
    <x v="0"/>
    <n v="5093"/>
    <s v="5093 - AUXILIAR DE SERVICIOS COMPLEMENTARIOS"/>
    <x v="0"/>
    <s v=" Las propias de su categoría laboral"/>
    <n v="0"/>
  </r>
  <r>
    <x v="0"/>
    <s v="394640 - D.G.DE ORDENACION,INNOVAC.Y CALIDAD"/>
    <s v="3389910 - C.PROFES. SANTA CRUZ DE TENERIFE"/>
    <s v="TENERIFE"/>
    <n v="15625"/>
    <s v="SUBALTERNO"/>
    <x v="6"/>
    <n v="6165"/>
    <s v="6165 - SUBALTERNO"/>
    <x v="1"/>
    <s v=" Las propias de su categoría laboral"/>
    <n v="0"/>
  </r>
  <r>
    <x v="0"/>
    <s v="392140 - Secretaría General Técnica"/>
    <s v="38009916 - E.O.I. S/C DE TENERIFE"/>
    <s v="TENERIFE"/>
    <n v="20330"/>
    <s v="SUBALTERNO"/>
    <x v="6"/>
    <n v="6165"/>
    <s v="6165 - SUBALTERNO"/>
    <x v="1"/>
    <s v=" Las propias de su categoría laboral"/>
    <n v="0"/>
  </r>
  <r>
    <x v="0"/>
    <s v="392140 - Secretaría General Técnica"/>
    <s v="38003999 - IES PUERTO DE LA CRUZ"/>
    <s v="TENERIFE"/>
    <n v="14944"/>
    <s v="SUBALTERNO"/>
    <x v="6"/>
    <n v="6165"/>
    <s v="6165 - SUBALTERNO"/>
    <x v="1"/>
    <s v=" Las propias de su categoría laboral"/>
    <n v="0"/>
  </r>
  <r>
    <x v="0"/>
    <s v="392140 - Secretaría General Técnica"/>
    <s v="35008767 - IES SAN CRISTOBAL"/>
    <s v="GRAN CANARIA"/>
    <n v="14698"/>
    <s v="LIMPIADOR"/>
    <x v="3"/>
    <n v="6060"/>
    <s v="6060 - LIMPIADORA"/>
    <x v="1"/>
    <s v=" Las propias de su categoría laboral"/>
    <n v="0"/>
  </r>
  <r>
    <x v="0"/>
    <s v="392140 - Secretaría General Técnica"/>
    <s v="35008561 - IES MESA Y LOPEZ"/>
    <s v="GRAN CANARIA"/>
    <n v="14918"/>
    <s v="SUBALTERNO"/>
    <x v="6"/>
    <n v="6165"/>
    <s v="6165 - SUBALTERNO"/>
    <x v="1"/>
    <s v=" Las propias de su categoría laboral"/>
    <n v="0"/>
  </r>
  <r>
    <x v="1"/>
    <s v="3449610 - DIRECCIÓN GENERAL PROTEC.INFAN Y FAMILIA"/>
    <s v="413740 - ESCUELA INFANTIL SAN MIGUEL ARCANG."/>
    <s v="LA PALMA"/>
    <n v="17756"/>
    <s v="DIRECTOR"/>
    <x v="87"/>
    <n v="2045"/>
    <s v="2045 - DIRECTOR"/>
    <x v="3"/>
    <s v="Las propias de su categoría laboral"/>
    <n v="0"/>
  </r>
  <r>
    <x v="0"/>
    <s v="392140 - Secretaría General Técnica"/>
    <s v="3407110 - CENTROS NO CODIFICADOS"/>
    <s v="TENERIFE"/>
    <n v="10976910"/>
    <s v="SUBALTERNO"/>
    <x v="6"/>
    <n v="6165"/>
    <s v="6165 - SUBALTERNO"/>
    <x v="1"/>
    <s v="Las propias de su categoría laboral."/>
    <n v="0"/>
  </r>
  <r>
    <x v="1"/>
    <s v="401340 - Secretaría General Técnica"/>
    <s v="3401310 - SRV. INFORMACIÓN Y GESTIÓN DOCUMENTAL"/>
    <s v="TENERIFE"/>
    <n v="17854"/>
    <s v="ORDENANZA"/>
    <x v="18"/>
    <n v="6100"/>
    <s v="6100 - ORDENANZA"/>
    <x v="1"/>
    <s v="Las propias de su categoría laboral"/>
    <n v="0"/>
  </r>
  <r>
    <x v="12"/>
    <s v="346740 - D.GRAL.PATRIMONIO Y CONTRATACIÓN"/>
    <s v="347040 - SERV.PATRIMONIO EN TFE Y PARQUE MÓVIL"/>
    <s v="TENERIFE"/>
    <n v="9953"/>
    <s v="ORDENANZA"/>
    <x v="18"/>
    <n v="6100"/>
    <e v="#N/A"/>
    <x v="1"/>
    <s v="-Distribución de documentos y correspondencia -Manejo de máquinas reproductoras o de encuadernación -Traslado menores de material, mobiliario y enseres -Atención al público -Las que además se establezcan según la categoría profesional en el Convenio Colectivo "/>
    <e v="#N/A"/>
  </r>
  <r>
    <x v="0"/>
    <s v="392140 - Secretaría General Técnica"/>
    <s v="3407110 - CENTROS NO CODIFICADOS"/>
    <s v="TENERIFE"/>
    <n v="20890"/>
    <s v="AUXILIAR EDUCATIVO"/>
    <x v="40"/>
    <n v="4107"/>
    <s v="4107 - CUIDADOR"/>
    <x v="0"/>
    <s v=" Las propias de su categoría laboral"/>
    <n v="0"/>
  </r>
  <r>
    <x v="0"/>
    <s v="392140 - Secretaría General Técnica"/>
    <s v="38999998 - CENTROS NO CODIFICADOS"/>
    <s v="CAC"/>
    <n v="24087"/>
    <s v="AUXILIAR"/>
    <x v="5"/>
    <n v="5015"/>
    <s v="5015 - AUXILIAR ADMINISTRATIVO"/>
    <x v="0"/>
    <s v=" Las propias de su categoría laboral"/>
    <n v="0"/>
  </r>
  <r>
    <x v="8"/>
    <s v="358340 - DIRECCIÓN GENERAL DE AGRICULTURA"/>
    <s v="471440 - UNIDAD DE APOYO A LA D.G. DE AGRICULTURA"/>
    <s v="TENERIFE"/>
    <n v="24159"/>
    <s v="AUXILIAR ADMINISTRATIVO"/>
    <x v="5"/>
    <n v="5015"/>
    <s v="5015 - AUXILIAR ADMINISTRATIVO"/>
    <x v="0"/>
    <s v="Las propias de su categoría según Convenio Colectivo."/>
    <n v="0"/>
  </r>
  <r>
    <x v="0"/>
    <s v="392140 - Secretaría General Técnica"/>
    <s v="38002818 - IES PADRE ANCHIETA"/>
    <s v="TENERIFE"/>
    <n v="15099"/>
    <s v="MANTENIMIENTO GUARDA"/>
    <x v="29"/>
    <n v="4147"/>
    <s v="4147 - MANTENIMIENTO GUARDA"/>
    <x v="0"/>
    <s v=" Las propias de su categoría laboral"/>
    <n v="0"/>
  </r>
  <r>
    <x v="1"/>
    <s v="3449610 - DIRECCIÓN GENERAL PROTEC.INFAN Y FAMILIA"/>
    <s v="473640 - ESCUELA INFANTIL AGUAMANSA"/>
    <s v="TENERIFE"/>
    <n v="17658"/>
    <s v="EDUCADOR INFANTIL"/>
    <x v="28"/>
    <n v="3082"/>
    <s v="3082 - EDUCADOR INFANTIL"/>
    <x v="4"/>
    <s v="Las propias de su categoría laboral"/>
    <n v="0"/>
  </r>
  <r>
    <x v="3"/>
    <s v="3449310 - VICECONSEJERÍA DE SERVICIOS JURÍDICOS"/>
    <s v="323240 - SERVICIOS TERRITORIALES"/>
    <s v="GRAN CANARIA"/>
    <n v="27174"/>
    <s v="CONDUCTOR-SUBALTERNO"/>
    <x v="45"/>
    <n v="4095"/>
    <s v="4095 - CONDUCTOR SUBALTERNO"/>
    <x v="0"/>
    <s v="Conducción, cuidado y mantenimiento de los vehículos en que presta sus servicios. Las propias de la categoría laboral."/>
    <n v="0"/>
  </r>
  <r>
    <x v="0"/>
    <s v="392140 - Secretaría General Técnica"/>
    <s v="38999998 - CENTROS NO CODIFICADOS"/>
    <s v="CAC"/>
    <n v="11332910"/>
    <s v="SUBALTERNO"/>
    <x v="6"/>
    <n v="6165"/>
    <s v="6165 - SUBALTERNO"/>
    <x v="1"/>
    <s v="Las propias de su categoría laboral."/>
    <n v="0"/>
  </r>
  <r>
    <x v="2"/>
    <s v="439040 - DIRECCION DE AREA DE TENERIFE"/>
    <s v="475740 - UN.INSPECC., PRESTAC. Y GEST.CONCIE"/>
    <s v="TENERIFE"/>
    <n v="22945"/>
    <s v="AUXILIAR ADMINISTRATIVO"/>
    <x v="5"/>
    <n v="5015"/>
    <s v="5015 - AUXILIAR ADMINISTRATIVO"/>
    <x v="0"/>
    <s v="Las propias de su categoria profesional"/>
    <n v="0"/>
  </r>
  <r>
    <x v="0"/>
    <s v="392140 - Secretaría General Técnica"/>
    <s v="38999998 - CENTROS NO CODIFICADOS"/>
    <s v="CAC"/>
    <n v="24472"/>
    <s v="SUBALTERNO"/>
    <x v="6"/>
    <n v="6165"/>
    <s v="6165 - SUBALTERNO"/>
    <x v="1"/>
    <s v=" Las propias de su categoría laboral"/>
    <n v="0"/>
  </r>
  <r>
    <x v="0"/>
    <s v="392140 - Secretaría General Técnica"/>
    <s v="38999998 - CENTROS NO CODIFICADOS"/>
    <s v="CAC"/>
    <n v="11336910"/>
    <s v="AUXILIAR EDUCATIVO"/>
    <x v="40"/>
    <n v="4107"/>
    <s v="4107 - CUIDADOR"/>
    <x v="0"/>
    <s v="Las propias de su categoría laboral."/>
    <n v="0"/>
  </r>
  <r>
    <x v="1"/>
    <s v="3449610 - DIRECCIÓN GENERAL PROTEC.INFAN Y FAMILIA"/>
    <s v="413640 - SRV. PROGRAM. PREVENC. Y PROTEC. MENORES"/>
    <s v="TENERIFE"/>
    <n v="25246"/>
    <s v="EDUCADOR/A"/>
    <x v="13"/>
    <n v="2055"/>
    <s v="2055 - EDUCADOR"/>
    <x v="3"/>
    <s v="Las propias de su categoría laboral"/>
    <s v="TIT010 - PROFESOR DE E.G.B, DIPLOMADO EN PEDAGOGIA O PSICOLOGÍA"/>
  </r>
  <r>
    <x v="0"/>
    <s v="392140 - Secretaría General Técnica"/>
    <s v="38999998 - CENTROS NO CODIFICADOS"/>
    <s v="CAC"/>
    <n v="11320010"/>
    <s v="AUXILIAR ADMINISTRATIVO"/>
    <x v="5"/>
    <n v="5015"/>
    <s v="5015 - AUXILIAR ADMINISTRATIVO"/>
    <x v="0"/>
    <s v="Las propias de su categoría laboral."/>
    <n v="0"/>
  </r>
  <r>
    <x v="2"/>
    <s v="437140 - DIR.GRAL.DE RECURSOS HUMANOS"/>
    <s v="3438810 - SERVICIO DE PERSONAL ESTATUTARIO"/>
    <s v="TENERIFE"/>
    <n v="22919"/>
    <s v="AUXILIAR ADMINISTRATIVO"/>
    <x v="5"/>
    <n v="5015"/>
    <s v="5015 - AUXILIAR ADMINISTRATIVO"/>
    <x v="0"/>
    <s v="Las propias de su categoria profesional"/>
    <n v="0"/>
  </r>
  <r>
    <x v="0"/>
    <s v="392140 - Secretaría General Técnica"/>
    <s v="38999998 - CENTROS NO CODIFICADOS"/>
    <s v="CAC"/>
    <n v="10949210"/>
    <s v="AUXILIAR ADMINISTRATIVO"/>
    <x v="5"/>
    <n v="5015"/>
    <s v="5015 - AUXILIAR ADMINISTRATIVO"/>
    <x v="0"/>
    <s v="Las propias de su categoría laboral."/>
    <n v="0"/>
  </r>
  <r>
    <x v="0"/>
    <s v="392140 - Secretaría General Técnica"/>
    <s v="38010529 - RE SAN MIGUEL DE LA PALMA"/>
    <s v="LA PALMA"/>
    <n v="12747"/>
    <s v="AUXILIAR EDUCATIVO"/>
    <x v="40"/>
    <n v="4107"/>
    <s v="4107 - CUIDADOR"/>
    <x v="0"/>
    <s v=" Las propias de su categoría laboral"/>
    <n v="0"/>
  </r>
  <r>
    <x v="11"/>
    <s v="353240 - VICEC. DE INFRAESTRUCTURAS Y TRANSPORTES"/>
    <s v="3440910 - COORDINACIÓN E INFORMACIÓN LA PALMA"/>
    <s v="LA PALMA"/>
    <n v="25142"/>
    <s v="AUXILIAR ADMINISTRATIVO"/>
    <x v="5"/>
    <n v="5015"/>
    <s v="5015 - AUXILIAR ADMINISTRATIVO"/>
    <x v="0"/>
    <s v="-Confección, tramitación y seguimiento de los documentos administrativos del Servicio -Archivo, cálculo y manejo de ordenadores y de las herramientas ofimáticas, así como cualquier máquina similar -Las que además se establezcan según la categoría profesional en el Convenio Colectivo "/>
    <n v="0"/>
  </r>
  <r>
    <x v="0"/>
    <s v="392140 - Secretaría General Técnica"/>
    <s v="35009322 - IES PABLO MONTESINOS"/>
    <s v="GRAN CANARIA"/>
    <n v="14925"/>
    <s v="SUBALTERNO"/>
    <x v="6"/>
    <n v="6165"/>
    <s v="6165 - SUBALTERNO"/>
    <x v="1"/>
    <s v=" Las propias de su categoría laboral"/>
    <n v="0"/>
  </r>
  <r>
    <x v="0"/>
    <s v="392140 - Secretaría General Técnica"/>
    <s v="35008470 - IES EL BATAN"/>
    <s v="GRAN CANARIA"/>
    <n v="24480"/>
    <s v="SUBALTERNO CON VIVIENDA"/>
    <x v="26"/>
    <n v="6165"/>
    <s v="6165 - SUBALTERNO"/>
    <x v="1"/>
    <s v=" Las propias de su categoría laboral"/>
    <n v="0"/>
  </r>
  <r>
    <x v="16"/>
    <s v="3444410 - AGENCIA TRIBUTARIA CANARIA"/>
    <s v="343440 - ADMINIST.TRIB.CEDIDOS LAS PALMAS"/>
    <s v="GRAN CANARIA"/>
    <n v="23433"/>
    <s v="AUXILIAR ADMINISTRATIVO"/>
    <x v="5"/>
    <n v="5015"/>
    <e v="#N/A"/>
    <x v="0"/>
    <s v="Las que establece el Convenio en vigor."/>
    <e v="#N/A"/>
  </r>
  <r>
    <x v="4"/>
    <s v="419840 - SERVICIO CANARIO DE EMPLEO"/>
    <s v="424240 -  OFICINA  EMPLEO CIUDAD ALTA"/>
    <s v="GRAN CANARIA"/>
    <n v="26295"/>
    <s v="AUXILIAR ADMINISTRATIVO"/>
    <x v="5"/>
    <n v="5015"/>
    <s v="5015 - AUXILIAR ADMINISTRATIVO"/>
    <x v="0"/>
    <s v="Las propias de su categoria"/>
    <n v="0"/>
  </r>
  <r>
    <x v="0"/>
    <s v="392140 - Secretaría General Técnica"/>
    <s v="38999998 - CENTROS NO CODIFICADOS"/>
    <s v="CAC"/>
    <n v="10952810"/>
    <s v="AUXILIAR ADMINISTRATIVO"/>
    <x v="5"/>
    <n v="5015"/>
    <s v="5015 - AUXILIAR ADMINISTRATIVO"/>
    <x v="0"/>
    <s v="Las propias de su categoría laboral."/>
    <n v="0"/>
  </r>
  <r>
    <x v="0"/>
    <s v="392140 - Secretaría General Técnica"/>
    <s v="38999998 - CENTROS NO CODIFICADOS"/>
    <s v="CAC"/>
    <n v="11323710"/>
    <s v="AUXILIAR ADMINISTRATIVO"/>
    <x v="5"/>
    <n v="5015"/>
    <s v="5015 - AUXILIAR ADMINISTRATIVO"/>
    <x v="0"/>
    <s v="Las propias de su categoría laboral."/>
    <n v="0"/>
  </r>
  <r>
    <x v="0"/>
    <s v="392140 - Secretaría General Técnica"/>
    <s v="35007842 - IES LOMO APOLINARIO"/>
    <s v="GRAN CANARIA"/>
    <n v="20317"/>
    <s v="SUBALTERNO"/>
    <x v="6"/>
    <n v="6165"/>
    <s v="6165 - SUBALTERNO"/>
    <x v="1"/>
    <s v=" Las propias de su categoría laboral"/>
    <n v="0"/>
  </r>
  <r>
    <x v="0"/>
    <s v="392140 - Secretaría General Técnica"/>
    <s v="38999998 - CENTROS NO CODIFICADOS"/>
    <s v="CAC"/>
    <n v="11323210"/>
    <s v="AUXILIAR ADMINISTRATIVO"/>
    <x v="5"/>
    <n v="5015"/>
    <s v="5015 - AUXILIAR ADMINISTRATIVO"/>
    <x v="0"/>
    <s v="Las propias de su categoría laboral."/>
    <n v="0"/>
  </r>
  <r>
    <x v="4"/>
    <s v="419840 - SERVICIO CANARIO DE EMPLEO"/>
    <s v="420840 - SERVICIO DE REGIMEN JURIDICO"/>
    <s v="TENERIFE"/>
    <n v="26241"/>
    <s v="TITULADO SUPERIOR"/>
    <x v="4"/>
    <n v="1125"/>
    <s v="1125 - TITULADO SUPERIOR"/>
    <x v="2"/>
    <s v="Estudios y proyectos de carácter superior."/>
    <s v="200 - LICENCIADO/A EN DERECHO"/>
  </r>
  <r>
    <x v="0"/>
    <s v="392140 - Secretaría General Técnica"/>
    <s v="38003999 - IES PUERTO DE LA CRUZ"/>
    <s v="TENERIFE"/>
    <n v="14890"/>
    <s v="LIMPIADOR"/>
    <x v="3"/>
    <n v="6060"/>
    <s v="6060 - LIMPIADORA"/>
    <x v="1"/>
    <s v=" Las propias de su categoría laboral"/>
    <n v="0"/>
  </r>
  <r>
    <x v="0"/>
    <s v="392140 - Secretaría General Técnica"/>
    <s v="38009141 - CEIP LOS OLIVOS"/>
    <s v="TENERIFE"/>
    <n v="12284"/>
    <s v="COCINERO"/>
    <x v="34"/>
    <n v="4075"/>
    <s v="4075 - COCINERO"/>
    <x v="0"/>
    <s v=" Las propias de su categoría laboral"/>
    <n v="0"/>
  </r>
  <r>
    <x v="0"/>
    <s v="392140 - Secretaría General Técnica"/>
    <s v="38999998 - CENTROS NO CODIFICADOS"/>
    <s v="CAC"/>
    <n v="11323810"/>
    <s v="AUXILIAR ADMINISTRATIVO"/>
    <x v="5"/>
    <n v="5015"/>
    <s v="5015 - AUXILIAR ADMINISTRATIVO"/>
    <x v="0"/>
    <s v="Las propias de su categoría laboral."/>
    <n v="0"/>
  </r>
  <r>
    <x v="0"/>
    <s v="392140 - Secretaría General Técnica"/>
    <s v="38999998 - CENTROS NO CODIFICADOS"/>
    <s v="CAC"/>
    <n v="10951410"/>
    <s v="AUXILIAR ADMINISTRATIVO"/>
    <x v="5"/>
    <n v="5015"/>
    <s v="5015 - AUXILIAR ADMINISTRATIVO"/>
    <x v="0"/>
    <s v="Las propias de su categoría laboral."/>
    <n v="0"/>
  </r>
  <r>
    <x v="4"/>
    <s v="419840 - SERVICIO CANARIO DE EMPLEO"/>
    <s v="423940 -  OFICINA  EMPLEO ARENALES"/>
    <s v="GRAN CANARIA"/>
    <n v="26278"/>
    <s v="AUXILIAR ADMINISTRATIVO"/>
    <x v="5"/>
    <n v="5015"/>
    <s v="5015 - AUXILIAR ADMINISTRATIVO"/>
    <x v="0"/>
    <s v="Las propias de su categoria"/>
    <n v="0"/>
  </r>
  <r>
    <x v="0"/>
    <s v="392140 - Secretaría General Técnica"/>
    <s v="35007350 - IES CRUZ DE PIEDRA"/>
    <s v="GRAN CANARIA"/>
    <n v="20312"/>
    <s v="SUBALTERNO CON VIVIENDA"/>
    <x v="26"/>
    <n v="6165"/>
    <s v="6165 - SUBALTERNO"/>
    <x v="1"/>
    <s v=" Las propias de su categoría laboral"/>
    <n v="0"/>
  </r>
  <r>
    <x v="12"/>
    <s v="338040 - INTERVENCIÓN GENERAL"/>
    <s v="340440 - INTERVENCIÓN DELEGADA (25)"/>
    <s v="GRAN CANARIA"/>
    <n v="23550"/>
    <s v="AUXILIAR ADMINISTRATIVO"/>
    <x v="5"/>
    <n v="5015"/>
    <e v="#N/A"/>
    <x v="0"/>
    <s v="Las que establece el Convenio en vigor."/>
    <e v="#N/A"/>
  </r>
  <r>
    <x v="12"/>
    <s v="336940 - Secretaría General Técnica"/>
    <s v="337640 - SERVICIO DE INFORMÁTICA"/>
    <s v="GRAN CANARIA"/>
    <n v="8920"/>
    <s v="JEFE DE OPERACIONES"/>
    <x v="71"/>
    <n v="3223"/>
    <s v="JEFE DE OPERACIONES"/>
    <x v="4"/>
    <s v="Coordinar la labor de los Operadores de Sistemas, asignando y supervisando las tareas a ejecutar. Planificar y regular las necesidades de material microinformático. Gestión del stock de material en  almacén. Realizar el control de entradas y salidas de material. Supervisar la actualización del inventario de equipos y periféricos. Coordinar y supervisar la gestión de incidencias, peticiones y soporte al usuario final. Mantener la documentación necesaria para la ejecución de los trabajos. Estudio de valoración de las peticiones. Evaluar soluciones propuestas y determinar su viabilidad. Instalación y actualización de hardware y software de los sistemas. Diseño, programación y control de rutinas y módulos de software. Gestionar la autorización y control de acceso al CPD. Realizar cuantas otras actividades correspondan a su Categoría según el Convenio en vigor."/>
    <e v="#N/A"/>
  </r>
  <r>
    <x v="1"/>
    <s v="409340 - D.G.DERECHOS SOCIALES E INMIGRACIÓN"/>
    <s v="409840 - SRV. GEST. PENSIONES Y AYUD.INTEGR."/>
    <s v="GRAN CANARIA"/>
    <n v="21203"/>
    <s v="AUXILIAR ADMINISTRATIVO"/>
    <x v="5"/>
    <n v="5015"/>
    <s v="5015 - AUXILIAR ADMINISTRATIVO"/>
    <x v="0"/>
    <s v="Las propias de su categoría laboral"/>
    <n v="0"/>
  </r>
  <r>
    <x v="0"/>
    <s v="392140 - Secretaría General Técnica"/>
    <s v="35004312 - CEIP DOCTOR HERNANDEZ BENITEZ"/>
    <s v="GRAN CANARIA"/>
    <n v="12210"/>
    <s v="COCINERO"/>
    <x v="34"/>
    <n v="4075"/>
    <s v="4075 - COCINERO"/>
    <x v="0"/>
    <s v=" Las propias de su categoría laboral"/>
    <n v="0"/>
  </r>
  <r>
    <x v="0"/>
    <s v="392140 - Secretaría General Técnica"/>
    <s v="35000100 - RE ARINAGA"/>
    <s v="GRAN CANARIA"/>
    <n v="20433"/>
    <s v="AUXILIAR EDUCATIVO"/>
    <x v="40"/>
    <n v="4107"/>
    <s v="4107 - CUIDADOR"/>
    <x v="0"/>
    <s v=" Las propias de su categoría laboral"/>
    <n v="0"/>
  </r>
  <r>
    <x v="0"/>
    <s v="392140 - Secretaría General Técnica"/>
    <s v="35004713 - CEO REY JUAN CARLOS I."/>
    <s v="GRAN CANARIA"/>
    <n v="14550"/>
    <s v="AUXILIAR"/>
    <x v="5"/>
    <n v="5015"/>
    <s v="5015 - AUXILIAR ADMINISTRATIVO"/>
    <x v="0"/>
    <s v=" Las propias de su categoría laboral"/>
    <n v="0"/>
  </r>
  <r>
    <x v="0"/>
    <s v="392140 - Secretaría General Técnica"/>
    <s v="38999998 - CENTROS NO CODIFICADOS"/>
    <s v="CAC"/>
    <n v="11333010"/>
    <s v="SUBALTERNO"/>
    <x v="6"/>
    <n v="6165"/>
    <s v="6165 - SUBALTERNO"/>
    <x v="1"/>
    <s v="Las propias de su categoría laboral."/>
    <n v="0"/>
  </r>
  <r>
    <x v="0"/>
    <s v="392140 - Secretaría General Técnica"/>
    <s v="35006187 - IES PUERTO DEL ROSARIO"/>
    <s v="FUERTEVENTURA"/>
    <n v="14775"/>
    <s v="LIMPIADOR"/>
    <x v="3"/>
    <n v="6060"/>
    <s v="6060 - LIMPIADORA"/>
    <x v="1"/>
    <s v=" Las propias de su categoría laboral"/>
    <n v="0"/>
  </r>
  <r>
    <x v="0"/>
    <s v="392140 - Secretaría General Técnica"/>
    <s v="38999998 - CENTROS NO CODIFICADOS"/>
    <s v="CAC"/>
    <n v="11321210"/>
    <s v="AUXILIAR ADMINISTRATIVO"/>
    <x v="5"/>
    <n v="5015"/>
    <s v="5015 - AUXILIAR ADMINISTRATIVO"/>
    <x v="0"/>
    <s v="Las propias de su categoría laboral."/>
    <n v="0"/>
  </r>
  <r>
    <x v="0"/>
    <s v="392140 - Secretaría General Técnica"/>
    <s v="35009164 - CEIP TUINEJE"/>
    <s v="FUERTEVENTURA"/>
    <n v="12465"/>
    <s v="AYUDANTE DE COCINA"/>
    <x v="21"/>
    <n v="5115"/>
    <s v="5115 - AYUDANTE COCINA"/>
    <x v="1"/>
    <s v=" Las propias de su categoría laboral"/>
    <n v="0"/>
  </r>
  <r>
    <x v="0"/>
    <s v="392140 - Secretaría General Técnica"/>
    <s v="35010373 - IES ARRECIFE"/>
    <s v="LANZAROTE"/>
    <n v="23198"/>
    <s v="SUBALTERNO CON VIVIENDA"/>
    <x v="26"/>
    <n v="6165"/>
    <s v="6165 - SUBALTERNO"/>
    <x v="1"/>
    <s v=" Las propias de su categoría laboral"/>
    <n v="0"/>
  </r>
  <r>
    <x v="0"/>
    <s v="392140 - Secretaría General Técnica"/>
    <s v="38999998 - CENTROS NO CODIFICADOS"/>
    <s v="CAC"/>
    <n v="11323410"/>
    <s v="AUXILIAR ADMINISTRATIVO"/>
    <x v="5"/>
    <n v="5015"/>
    <s v="5015 - AUXILIAR ADMINISTRATIVO"/>
    <x v="0"/>
    <s v="Las propias de su categoría laboral."/>
    <n v="0"/>
  </r>
  <r>
    <x v="0"/>
    <s v="392140 - Secretaría General Técnica"/>
    <s v="38011315 - IES GRANADILLA DE ABONA"/>
    <s v="TENERIFE"/>
    <n v="14420"/>
    <s v="SUBALTERNO"/>
    <x v="6"/>
    <n v="6165"/>
    <s v="6165 - SUBALTERNO"/>
    <x v="1"/>
    <s v=" Las propias de su categoría laboral"/>
    <n v="0"/>
  </r>
  <r>
    <x v="2"/>
    <s v="435540 - DIRE.GRAL.DE PROGRAMAS ASISTENCIALE"/>
    <s v="435740 - SERVICIO DE ATENCION PRIMARIA"/>
    <s v="GRAN CANARIA"/>
    <n v="22885"/>
    <s v="AUXILIAR ADMINISTRATIVO"/>
    <x v="5"/>
    <n v="5015"/>
    <s v="5015 - AUXILIAR ADMINISTRATIVO"/>
    <x v="0"/>
    <s v="Las propias de su categoria profesional"/>
    <n v="0"/>
  </r>
  <r>
    <x v="8"/>
    <s v="3450910 - DIRECCIÓN GENERAL DE PESCA"/>
    <s v="471140 - SERVICIO DE ESTRUCTURAS PESQUERAS"/>
    <s v="TENERIFE"/>
    <n v="19532"/>
    <s v="CAPITAN DE PESCA"/>
    <x v="88"/>
    <n v="3044"/>
    <s v="3044 - CAPITAN DE PESCA"/>
    <x v="4"/>
    <s v="Mando y Gestión del Buque Escuela."/>
    <n v="0"/>
  </r>
  <r>
    <x v="0"/>
    <s v="394640 - D.G.DE ORDENACION,INNOVAC.Y CALIDAD"/>
    <s v="3388910 - C.PROFES. TELDE"/>
    <s v="GRAN CANARIA"/>
    <n v="21600"/>
    <s v="SUBALTERNO"/>
    <x v="6"/>
    <n v="6165"/>
    <s v="6165 - SUBALTERNO"/>
    <x v="1"/>
    <s v=" Las propias de su categoría laboral"/>
    <n v="0"/>
  </r>
  <r>
    <x v="0"/>
    <s v="399340 - DIRECCIÓN GENERAL DE PATRIMONIO CULTURAL"/>
    <s v="398640 - BIBLIOTECA PÚBLICA. S/C DE TFE."/>
    <s v="TENERIFE"/>
    <n v="24583"/>
    <s v="AUXILIAR ADMINISTRATIVO"/>
    <x v="5"/>
    <n v="5015"/>
    <s v="5015 - AUXILIAR ADMINISTRATIVO"/>
    <x v="0"/>
    <s v=" Las propias de su categoría laboral"/>
    <n v="0"/>
  </r>
  <r>
    <x v="0"/>
    <s v="392140 - Secretaría General Técnica"/>
    <s v="38004441 - CEIP SAN ISIDRO"/>
    <s v="TENERIFE"/>
    <n v="12308"/>
    <s v="COCINERO"/>
    <x v="34"/>
    <n v="4075"/>
    <s v="4075 - COCINERO"/>
    <x v="0"/>
    <s v=" Las propias de su categoría laboral"/>
    <n v="0"/>
  </r>
  <r>
    <x v="0"/>
    <s v="392140 - Secretaría General Técnica"/>
    <s v="38999998 - CENTROS NO CODIFICADOS"/>
    <s v="CAC"/>
    <n v="11321110"/>
    <s v="AUXILIAR ADMINISTRATIVO"/>
    <x v="5"/>
    <n v="5015"/>
    <s v="5015 - AUXILIAR ADMINISTRATIVO"/>
    <x v="0"/>
    <s v="Las propias de su categoría laboral."/>
    <n v="0"/>
  </r>
  <r>
    <x v="0"/>
    <s v="392140 - Secretaría General Técnica"/>
    <s v="38002880 - CEIP SAN LUIS GONZAGA"/>
    <s v="TENERIFE"/>
    <n v="12529"/>
    <s v="AYUDANTE DE COCINA"/>
    <x v="21"/>
    <n v="5115"/>
    <s v="5115 - AYUDANTE COCINA"/>
    <x v="1"/>
    <s v=" Las propias de su categoría laboral"/>
    <n v="0"/>
  </r>
  <r>
    <x v="0"/>
    <s v="392140 - Secretaría General Técnica"/>
    <s v="38999998 - CENTROS NO CODIFICADOS"/>
    <s v="CAC"/>
    <n v="11321510"/>
    <s v="AUXILIAR ADMINISTRATIVO"/>
    <x v="5"/>
    <n v="5015"/>
    <s v="5015 - AUXILIAR ADMINISTRATIVO"/>
    <x v="0"/>
    <s v="Las propias de su categoría laboral."/>
    <n v="0"/>
  </r>
  <r>
    <x v="4"/>
    <s v="419840 - SERVICIO CANARIO DE EMPLEO"/>
    <s v="421640 - CENTRO F.P.O. LOMO  APOLINARIO"/>
    <s v="GRAN CANARIA"/>
    <n v="26196"/>
    <s v="SUBALTERNO"/>
    <x v="6"/>
    <n v="6165"/>
    <s v="6165 - SUBALTERNO"/>
    <x v="1"/>
    <s v="Las propias de su categoria."/>
    <n v="0"/>
  </r>
  <r>
    <x v="12"/>
    <s v="346740 - D.GRAL.PATRIMONIO Y CONTRATACIÓN"/>
    <s v="347040 - SERV.PATRIMONIO EN TFE Y PARQUE MÓVIL"/>
    <s v="TENERIFE"/>
    <n v="23145"/>
    <s v="ORDENANZA"/>
    <x v="18"/>
    <n v="6100"/>
    <e v="#N/A"/>
    <x v="1"/>
    <s v="Las propias de su categoria profesional"/>
    <e v="#N/A"/>
  </r>
  <r>
    <x v="0"/>
    <s v="392140 - Secretaría General Técnica"/>
    <s v="38010979 - IES EL MAYORAZGO"/>
    <s v="TENERIFE"/>
    <n v="20500"/>
    <s v="SUBALTERNO CON VIVIENDA"/>
    <x v="26"/>
    <n v="6165"/>
    <s v="6165 - SUBALTERNO"/>
    <x v="1"/>
    <s v=" Las propias de su categoría laboral"/>
    <n v="0"/>
  </r>
  <r>
    <x v="0"/>
    <s v="392140 - Secretaría General Técnica"/>
    <s v="38006231 - CEEE HERMANO PEDRO"/>
    <s v="TENERIFE"/>
    <n v="12674"/>
    <s v="AUXILIAR EDUCATIVO"/>
    <x v="40"/>
    <n v="4107"/>
    <s v="4107 - CUIDADOR"/>
    <x v="0"/>
    <s v=" Las propias de su categoría laboral"/>
    <n v="0"/>
  </r>
  <r>
    <x v="0"/>
    <s v="392140 - Secretaría General Técnica"/>
    <s v="38999998 - CENTROS NO CODIFICADOS"/>
    <s v="CAC"/>
    <n v="10952310"/>
    <s v="AUXILIAR ADMINISTRATIVO"/>
    <x v="5"/>
    <n v="5015"/>
    <s v="5015 - AUXILIAR ADMINISTRATIVO"/>
    <x v="0"/>
    <s v="Las propias de su categoría laboral."/>
    <n v="0"/>
  </r>
  <r>
    <x v="1"/>
    <s v="409340 - D.G.DERECHOS SOCIALES E INMIGRACIÓN"/>
    <s v="409740 - SERVICIO GESTIÓN DE POLÍTICAS SOCIALES"/>
    <s v="TENERIFE"/>
    <n v="20919"/>
    <s v="AUXILIAR ADMINISTRATIVO"/>
    <x v="5"/>
    <n v="5015"/>
    <s v="5015 - AUXILIAR ADMINISTRATIVO"/>
    <x v="0"/>
    <s v="Las propias de su categoría laboral"/>
    <n v="0"/>
  </r>
  <r>
    <x v="0"/>
    <s v="392140 - Secretaría General Técnica"/>
    <s v="38007374 - CPM SANTA CRUZ DE TENERIFE"/>
    <s v="TENERIFE"/>
    <n v="25088"/>
    <s v="SUBALTERNO"/>
    <x v="6"/>
    <n v="6165"/>
    <s v="6165 - SUBALTERNO"/>
    <x v="1"/>
    <s v=" Las propias de su categoría laboral"/>
    <n v="0"/>
  </r>
  <r>
    <x v="0"/>
    <s v="392140 - Secretaría General Técnica"/>
    <s v="38999998 - CENTROS NO CODIFICADOS"/>
    <s v="CAC"/>
    <n v="11323610"/>
    <s v="AUXILIAR ADMINISTRATIVO"/>
    <x v="5"/>
    <n v="5015"/>
    <s v="5015 - AUXILIAR ADMINISTRATIVO"/>
    <x v="0"/>
    <s v="Las propias de su categoría laboral."/>
    <n v="0"/>
  </r>
  <r>
    <x v="0"/>
    <s v="392140 - Secretaría General Técnica"/>
    <s v="35004041 - CEO LUJAN PEREZ"/>
    <s v="GRAN CANARIA"/>
    <n v="26166"/>
    <s v="AUXILIAR"/>
    <x v="5"/>
    <n v="5015"/>
    <s v="5015 - AUXILIAR ADMINISTRATIVO"/>
    <x v="0"/>
    <s v=" Las propias de su categoría laboral"/>
    <n v="0"/>
  </r>
  <r>
    <x v="0"/>
    <s v="392140 - Secretaría General Técnica"/>
    <s v="38011133 - IES EL CHAPATAL"/>
    <s v="TENERIFE"/>
    <n v="21661"/>
    <s v="SUBALTERNO"/>
    <x v="6"/>
    <n v="6165"/>
    <s v="6165 - SUBALTERNO"/>
    <x v="1"/>
    <s v=" Las propias de su categoría laboral"/>
    <n v="0"/>
  </r>
  <r>
    <x v="0"/>
    <s v="392140 - Secretaría General Técnica"/>
    <s v="35008767 - IES SAN CRISTOBAL"/>
    <s v="GRAN CANARIA"/>
    <n v="14929"/>
    <s v="SUBALTERNO"/>
    <x v="6"/>
    <n v="6165"/>
    <s v="6165 - SUBALTERNO"/>
    <x v="1"/>
    <s v=" Las propias de su categoría laboral"/>
    <n v="0"/>
  </r>
  <r>
    <x v="14"/>
    <s v="427240 - AGENCIA CANARIA DE PROTECCIÓN DEL M.N."/>
    <s v="474940 - SRV. DE INSTRUCCION"/>
    <s v="GRAN CANARIA"/>
    <n v="110647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0"/>
    <s v="392140 - Secretaría General Técnica"/>
    <s v="35007271 - CEIP ALCALDE DIEGO TRUJILLO RODRIGUEZ"/>
    <s v="GRAN CANARIA"/>
    <n v="14525"/>
    <s v="AUXILIAR"/>
    <x v="5"/>
    <n v="5015"/>
    <s v="5015 - AUXILIAR ADMINISTRATIVO"/>
    <x v="0"/>
    <s v="Las propias de su categoria laboral"/>
    <n v="0"/>
  </r>
  <r>
    <x v="0"/>
    <s v="392140 - Secretaría General Técnica"/>
    <s v="35008664 - CEEE PETRA LORENZO"/>
    <s v="GRAN CANARIA"/>
    <n v="21315"/>
    <s v="AUXILIAR EDUCATIVO"/>
    <x v="40"/>
    <n v="4107"/>
    <s v="4107 - CUIDADOR"/>
    <x v="0"/>
    <s v=" Las propias de su categoría laboral"/>
    <n v="0"/>
  </r>
  <r>
    <x v="20"/>
    <s v="319040 - INST.CANARIO ADMON.PUBLICA"/>
    <s v="319240 - SRV.DE SELECCIÓN Y EVALUACIÓN"/>
    <s v="GRAN CANARIA"/>
    <n v="21216"/>
    <s v="AUXILIAR ADMINISTRATIVO"/>
    <x v="5"/>
    <n v="5015"/>
    <s v="5015 - AUXILIAR ADMINISTRATIVO"/>
    <x v="0"/>
    <s v="Las propias de su Categoría profesional."/>
    <n v="0"/>
  </r>
  <r>
    <x v="0"/>
    <s v="392140 - Secretaría General Técnica"/>
    <s v="38006231 - CEEE HERMANO PEDRO"/>
    <s v="TENERIFE"/>
    <n v="12766"/>
    <s v="AUXILIAR EDUCATIVO"/>
    <x v="40"/>
    <n v="4107"/>
    <s v="4107 - CUIDADOR"/>
    <x v="0"/>
    <s v=" Las propias de su categoría laboral"/>
    <n v="0"/>
  </r>
  <r>
    <x v="0"/>
    <s v="392140 - Secretaría General Técnica"/>
    <s v="38999998 - CENTROS NO CODIFICADOS"/>
    <s v="CAC"/>
    <n v="11336710"/>
    <s v="AUXILIAR EDUCATIVO"/>
    <x v="40"/>
    <n v="4107"/>
    <s v="4107 - CUIDADOR"/>
    <x v="0"/>
    <s v="Las propias de su categoría laboral."/>
    <n v="0"/>
  </r>
  <r>
    <x v="8"/>
    <s v="357740 - Secretaría General Técnica"/>
    <s v="469040 - SERVICIO DE INFORMÁTICA"/>
    <s v="TENERIFE"/>
    <n v="20229"/>
    <s v="JEFE DE SALA DE EXPLOTACION"/>
    <x v="89"/>
    <n v="3222"/>
    <s v="3222 - JEFE DE SALA"/>
    <x v="4"/>
    <s v=" Colaboracion en la implantacion y admon.de las aplicaciones. Pruebas, documentac.y formacion de usuarios"/>
    <n v="0"/>
  </r>
  <r>
    <x v="2"/>
    <s v="437140 - DIR.GRAL.DE RECURSOS HUMANOS"/>
    <s v="3309310 - UNIDAD DE PREVENCIÓN DEL ÁREA DE SANIDAD"/>
    <s v="TENERIFE"/>
    <n v="22844"/>
    <s v="AUXILIAR ADMINISTRATIVO"/>
    <x v="5"/>
    <n v="5015"/>
    <s v="5015 - AUXILIAR ADMINISTRATIVO"/>
    <x v="0"/>
    <s v="Las propias de su categoria profesional"/>
    <n v="0"/>
  </r>
  <r>
    <x v="0"/>
    <s v="392140 - Secretaría General Técnica"/>
    <s v="38006231 - CEEE HERMANO PEDRO"/>
    <s v="TENERIFE"/>
    <n v="12368"/>
    <s v="MANTENIMIENTO-GUARDA"/>
    <x v="29"/>
    <n v="4147"/>
    <s v="4147 - MANTENIMIENTO GUARDA"/>
    <x v="0"/>
    <s v=" Las propias de su categoría laboral"/>
    <n v="0"/>
  </r>
  <r>
    <x v="0"/>
    <s v="392140 - Secretaría General Técnica"/>
    <s v="38999998 - CENTROS NO CODIFICADOS"/>
    <s v="CAC"/>
    <n v="11323510"/>
    <s v="AUXILIAR ADMINISTRATIVO"/>
    <x v="5"/>
    <n v="5015"/>
    <s v="5015 - AUXILIAR ADMINISTRATIVO"/>
    <x v="0"/>
    <s v="Las propias de su categoría laboral."/>
    <n v="0"/>
  </r>
  <r>
    <x v="2"/>
    <s v="439040 - DIRECCION DE AREA DE TENERIFE"/>
    <s v="439340 - UNIDAD INSPECC. SANITARIA Y LABORATORIO"/>
    <s v="TENERIFE"/>
    <n v="17484"/>
    <s v="AUXILIAR ENFERMERIA"/>
    <x v="16"/>
    <n v="4024"/>
    <s v="4024 - AUXILIAR DE ENFERMERIA"/>
    <x v="0"/>
    <s v="Las propias de su categoria profesional"/>
    <n v="0"/>
  </r>
  <r>
    <x v="0"/>
    <s v="392140 - Secretaría General Técnica"/>
    <s v="38006231 - CEEE HERMANO PEDRO"/>
    <s v="TENERIFE"/>
    <n v="12180"/>
    <s v="MONITOR"/>
    <x v="90"/>
    <n v="3260"/>
    <s v="3260 - MONITOR"/>
    <x v="4"/>
    <s v=" Las propias de su categoría laboral"/>
    <s v="0458 - FORMACION PISCINAS CON DISMINUIDOS"/>
  </r>
  <r>
    <x v="0"/>
    <s v="392140 - Secretaría General Técnica"/>
    <s v="38999998 - CENTROS NO CODIFICADOS"/>
    <s v="CAC"/>
    <n v="11333210"/>
    <s v="SUBALTERNO"/>
    <x v="6"/>
    <n v="6165"/>
    <s v="6165 - SUBALTERNO"/>
    <x v="1"/>
    <s v="Las propias de su categoría laboral."/>
    <n v="0"/>
  </r>
  <r>
    <x v="0"/>
    <s v="392140 - Secretaría General Técnica"/>
    <s v="38999998 - CENTROS NO CODIFICADOS"/>
    <s v="CAC"/>
    <n v="11322410"/>
    <s v="AUXILIAR ADMINISTRATIVO"/>
    <x v="5"/>
    <n v="5015"/>
    <s v="5015 - AUXILIAR ADMINISTRATIVO"/>
    <x v="0"/>
    <s v="Las propias de su categoría laboral."/>
    <n v="0"/>
  </r>
  <r>
    <x v="0"/>
    <s v="392140 - Secretaría General Técnica"/>
    <s v="38999998 - CENTROS NO CODIFICADOS"/>
    <s v="CAC"/>
    <n v="11323010"/>
    <s v="AUXILIAR ADMINISTRATIVO"/>
    <x v="5"/>
    <n v="5015"/>
    <s v="5015 - AUXILIAR ADMINISTRATIVO"/>
    <x v="0"/>
    <s v="Las propias de su categoría laboral."/>
    <n v="0"/>
  </r>
  <r>
    <x v="0"/>
    <s v="392140 - Secretaría General Técnica"/>
    <s v="38999998 - CENTROS NO CODIFICADOS"/>
    <s v="CAC"/>
    <n v="11321710"/>
    <s v="AUXILIAR ADMINISTRATIVO"/>
    <x v="5"/>
    <n v="5015"/>
    <s v="5015 - AUXILIAR ADMINISTRATIVO"/>
    <x v="0"/>
    <s v="Las propias de su categoría laboral."/>
    <n v="0"/>
  </r>
  <r>
    <x v="0"/>
    <s v="392140 - Secretaría General Técnica"/>
    <s v="35001293 - IES FRANCHY ROCA"/>
    <s v="GRAN CANARIA"/>
    <n v="14542"/>
    <s v="AUXILIAR"/>
    <x v="5"/>
    <n v="5015"/>
    <s v="5015 - AUXILIAR ADMINISTRATIVO"/>
    <x v="0"/>
    <s v=" Las propias de su categoría laboral"/>
    <n v="0"/>
  </r>
  <r>
    <x v="0"/>
    <s v="392140 - Secretaría General Técnica"/>
    <s v="38999998 - CENTROS NO CODIFICADOS"/>
    <s v="CAC"/>
    <n v="11322510"/>
    <s v="AUXILIAR ADMINISTRATIVO"/>
    <x v="5"/>
    <n v="5015"/>
    <s v="5015 - AUXILIAR ADMINISTRATIVO"/>
    <x v="0"/>
    <s v="Las propias de su categoría laboral."/>
    <n v="0"/>
  </r>
  <r>
    <x v="1"/>
    <s v="3449610 - DIRECCIÓN GENERAL PROTEC.INFAN Y FAMILIA"/>
    <s v="473440 - ESCUELA INFANTIL BENTENUYA"/>
    <s v="TENERIFE"/>
    <n v="17696"/>
    <s v="OFICIAL I DE COCINA"/>
    <x v="49"/>
    <n v="4175"/>
    <s v="4175 - OFICIAL I COCINA"/>
    <x v="0"/>
    <s v="Las propias de su categoría laboral"/>
    <n v="0"/>
  </r>
  <r>
    <x v="0"/>
    <s v="392140 - Secretaría General Técnica"/>
    <s v="38010530 - RE VALVERDE"/>
    <s v="EL HIERRO"/>
    <n v="12744"/>
    <s v="AUXILIAR EDUCATIVO"/>
    <x v="40"/>
    <n v="4107"/>
    <s v="4107 - CUIDADOR"/>
    <x v="0"/>
    <s v=" Las propias de su categoría laboral"/>
    <n v="0"/>
  </r>
  <r>
    <x v="0"/>
    <s v="392140 - Secretaría General Técnica"/>
    <s v="38003926 - CEIP CESAR MANRIQUE"/>
    <s v="TENERIFE"/>
    <n v="12541"/>
    <s v="AYUDANTE DE COCINA"/>
    <x v="21"/>
    <n v="5115"/>
    <s v="5115 - AYUDANTE COCINA"/>
    <x v="1"/>
    <s v=" Las propias de su categoría laboral"/>
    <n v="0"/>
  </r>
  <r>
    <x v="0"/>
    <s v="392140 - Secretaría General Técnica"/>
    <s v="38601431 - RE SAN ANDRES"/>
    <s v="TENERIFE"/>
    <n v="12536"/>
    <s v="AYUDANTE DE COCINA"/>
    <x v="21"/>
    <n v="5115"/>
    <s v="5115 - AYUDANTE COCINA"/>
    <x v="1"/>
    <s v=" Las propias de su categoría laboral"/>
    <n v="0"/>
  </r>
  <r>
    <x v="0"/>
    <s v="392140 - Secretaría General Técnica"/>
    <s v="38002821 - IES LA LAGUNA"/>
    <s v="TENERIFE"/>
    <n v="14769"/>
    <s v="LIMPIADOR"/>
    <x v="3"/>
    <n v="6060"/>
    <s v="6060 - LIMPIADORA"/>
    <x v="1"/>
    <s v=" Las propias de su categoría laboral"/>
    <n v="0"/>
  </r>
  <r>
    <x v="0"/>
    <s v="392140 - Secretaría General Técnica"/>
    <s v="35003393 - IES ISLAS CANARIAS"/>
    <s v="GRAN CANARIA"/>
    <n v="24478"/>
    <s v="SUBALTERNO CON VIVIENDA."/>
    <x v="26"/>
    <n v="6165"/>
    <s v="6165 - SUBALTERNO"/>
    <x v="1"/>
    <s v=" Las propias de su categoría laboral"/>
    <n v="0"/>
  </r>
  <r>
    <x v="0"/>
    <s v="392140 - Secretaría General Técnica"/>
    <s v="3407110 - CENTROS NO CODIFICADOS"/>
    <s v="TENERIFE"/>
    <n v="12768"/>
    <s v="AUXILIAR EDUCATIVO"/>
    <x v="40"/>
    <n v="4107"/>
    <s v="4107 - CUIDADOR"/>
    <x v="0"/>
    <s v=" Las propias de su categoría laboral"/>
    <n v="0"/>
  </r>
  <r>
    <x v="0"/>
    <s v="392140 - Secretaría General Técnica"/>
    <s v="35007842 - IES LOMO APOLINARIO"/>
    <s v="GRAN CANARIA"/>
    <n v="15085"/>
    <s v="SUBALTERNO"/>
    <x v="6"/>
    <n v="6165"/>
    <s v="6165 - SUBALTERNO"/>
    <x v="1"/>
    <s v=" Las propias de su categoría laboral"/>
    <n v="0"/>
  </r>
  <r>
    <x v="1"/>
    <s v="3449610 - DIRECCIÓN GENERAL PROTEC.INFAN Y FAMILIA"/>
    <s v="413340 - SERV.PLANIF.GESTION Y ADMINISTRAC."/>
    <s v="GRAN CANARIA"/>
    <n v="18249"/>
    <s v="ORDENANZA"/>
    <x v="18"/>
    <n v="6100"/>
    <s v="6100 - ORDENANZA"/>
    <x v="1"/>
    <s v="Las propias de su categoría laboral"/>
    <n v="0"/>
  </r>
  <r>
    <x v="0"/>
    <s v="392140 - Secretaría General Técnica"/>
    <s v="35009899 - IES NUEVA ISLETA TONY GALLARDO"/>
    <s v="GRAN CANARIA"/>
    <n v="22413"/>
    <s v="AUXILIAR"/>
    <x v="5"/>
    <n v="5015"/>
    <s v="5015 - AUXILIAR ADMINISTRATIVO"/>
    <x v="0"/>
    <s v=" Las propias de su categoría laboral"/>
    <n v="0"/>
  </r>
  <r>
    <x v="0"/>
    <s v="392140 - Secretaría General Técnica"/>
    <s v="38003197 - IES EUSEBIO BARRETO LORENZO"/>
    <s v="LA PALMA"/>
    <n v="14940"/>
    <s v="SUBALTERNO"/>
    <x v="6"/>
    <n v="6165"/>
    <s v="6165 - SUBALTERNO"/>
    <x v="1"/>
    <s v=" Las propias de su categoría laboral"/>
    <n v="0"/>
  </r>
  <r>
    <x v="16"/>
    <s v="3444410 - AGENCIA TRIBUTARIA CANARIA"/>
    <s v="343540 - ADMON.TRIBUT.INTER.Y PROP.LAS PALMAS"/>
    <s v="LANZAROTE"/>
    <n v="22665"/>
    <s v="AUXILIAR ADMINISTRATIVO"/>
    <x v="5"/>
    <n v="5015"/>
    <e v="#N/A"/>
    <x v="0"/>
    <s v="Las que establece el Convenio en vigor."/>
    <e v="#N/A"/>
  </r>
  <r>
    <x v="0"/>
    <s v="392140 - Secretaría General Técnica"/>
    <s v="38999998 - CENTROS NO CODIFICADOS"/>
    <s v="CAC"/>
    <n v="10961910"/>
    <s v="AUXILIAR EDUCATIVO"/>
    <x v="40"/>
    <n v="4107"/>
    <s v="4107 - CUIDADOR"/>
    <x v="0"/>
    <s v="Las propias de su categoría laboral"/>
    <n v="0"/>
  </r>
  <r>
    <x v="0"/>
    <s v="392140 - Secretaría General Técnica"/>
    <s v="38005297 - IES VIRGEN DE CANDELARIA"/>
    <s v="TENERIFE"/>
    <n v="14428"/>
    <s v="SUBALTERNO"/>
    <x v="6"/>
    <n v="6165"/>
    <s v="6165 - SUBALTERNO"/>
    <x v="1"/>
    <s v=" Las propias de su categoría laboral"/>
    <n v="0"/>
  </r>
  <r>
    <x v="1"/>
    <s v="3449610 - DIRECCIÓN GENERAL PROTEC.INFAN Y FAMILIA"/>
    <s v="413340 - SERV.PLANIF.GESTION Y ADMINISTRAC."/>
    <s v="GRAN CANARIA"/>
    <n v="17626"/>
    <s v="PORTERO"/>
    <x v="91"/>
    <n v="6140"/>
    <s v="6140 - PORTERO"/>
    <x v="1"/>
    <s v="Las propias de su categoría laboral"/>
    <n v="0"/>
  </r>
  <r>
    <x v="0"/>
    <s v="392140 - Secretaría General Técnica"/>
    <s v="38006231 - CEEE HERMANO PEDRO"/>
    <s v="TENERIFE"/>
    <n v="12761"/>
    <s v="AUXILIAR EDUCATIVO"/>
    <x v="40"/>
    <n v="4107"/>
    <s v="4107 - CUIDADOR"/>
    <x v="0"/>
    <s v=" Las propias de su categoría laboral"/>
    <n v="0"/>
  </r>
  <r>
    <x v="0"/>
    <s v="392140 - Secretaría General Técnica"/>
    <s v="38006162 - IES TEOBALDO POWER"/>
    <s v="TENERIFE"/>
    <n v="15009"/>
    <s v="MANTENIMIENTO GUARDA"/>
    <x v="29"/>
    <n v="4147"/>
    <s v="4147 - MANTENIMIENTO GUARDA"/>
    <x v="0"/>
    <s v=" Las propias de su categoría laboral"/>
    <n v="0"/>
  </r>
  <r>
    <x v="0"/>
    <s v="392140 - Secretaría General Técnica"/>
    <s v="38006150 - IES ANDRES BELLO"/>
    <s v="TENERIFE"/>
    <n v="15613"/>
    <s v="SUBALTERNO"/>
    <x v="6"/>
    <n v="6165"/>
    <s v="6165 - SUBALTERNO"/>
    <x v="1"/>
    <s v=" Las propias de su categoría laboral"/>
    <n v="0"/>
  </r>
  <r>
    <x v="0"/>
    <s v="392140 - Secretaría General Técnica"/>
    <s v="38600033 - RE. HERMANO PEDRO"/>
    <s v="TENERIFE"/>
    <n v="12765"/>
    <s v="AUXILIAR EDUCATIVO"/>
    <x v="40"/>
    <n v="4107"/>
    <s v="4107 - CUIDADOR"/>
    <x v="0"/>
    <s v=" Las propias de su categoría laboral"/>
    <n v="0"/>
  </r>
  <r>
    <x v="0"/>
    <s v="392140 - Secretaría General Técnica"/>
    <s v="38999998 - CENTROS NO CODIFICADOS"/>
    <s v="CAC"/>
    <n v="11322910"/>
    <s v="AUXILIAR ADMINISTRATIVO"/>
    <x v="5"/>
    <n v="5015"/>
    <s v="5015 - AUXILIAR ADMINISTRATIVO"/>
    <x v="0"/>
    <s v="Las propias de su categoría laboral."/>
    <n v="0"/>
  </r>
  <r>
    <x v="0"/>
    <s v="392140 - Secretaría General Técnica"/>
    <s v="35009577 - IES EL RINCON"/>
    <s v="GRAN CANARIA"/>
    <n v="21666"/>
    <s v="SUBALTERNO"/>
    <x v="6"/>
    <n v="6165"/>
    <s v="6165 - SUBALTERNO"/>
    <x v="1"/>
    <s v=" Las propias de su categoría laboral"/>
    <n v="0"/>
  </r>
  <r>
    <x v="0"/>
    <s v="392140 - Secretaría General Técnica"/>
    <s v="38999998 - CENTROS NO CODIFICADOS"/>
    <s v="CAC"/>
    <n v="11336010"/>
    <s v="AYUDANTE COCINA"/>
    <x v="21"/>
    <n v="5115"/>
    <s v="5115 - AYUDANTE COCINA"/>
    <x v="1"/>
    <s v="Las propias de su categoría laboral."/>
    <n v="0"/>
  </r>
  <r>
    <x v="0"/>
    <s v="392140 - Secretaría General Técnica"/>
    <s v="38999998 - CENTROS NO CODIFICADOS"/>
    <s v="CAC"/>
    <n v="11336810"/>
    <s v="AUXILIAR EDUCATIVO"/>
    <x v="40"/>
    <n v="4107"/>
    <s v="4107 - CUIDADOR"/>
    <x v="0"/>
    <s v="Las propias de su categoría laboral."/>
    <n v="0"/>
  </r>
  <r>
    <x v="1"/>
    <s v="3449610 - DIRECCIÓN GENERAL PROTEC.INFAN Y FAMILIA"/>
    <s v="413640 - SRV. PROGRAM. PREVENC. Y PROTEC. MENORES"/>
    <s v="GRAN CANARIA"/>
    <n v="18402"/>
    <s v="EDUCADOR/A"/>
    <x v="13"/>
    <n v="2055"/>
    <s v="2055 - EDUCADOR"/>
    <x v="3"/>
    <s v="Las propias de su categoría laboral"/>
    <s v="TIT010 - PROFESOR DE E.G.B, DIPLOMADO EN PEDAGOGIA O PSICOLOGÍA"/>
  </r>
  <r>
    <x v="1"/>
    <s v="3449410 - DIRECCIÓN GENERAL DEPENDENCIA Y DISCAPAC"/>
    <s v="472940 - CENTRO BASE LAS PALMAS"/>
    <s v="GRAN CANARIA"/>
    <n v="18254"/>
    <s v="MEDICO REHABILITADOR"/>
    <x v="92"/>
    <n v="1070"/>
    <s v="1070 - MEDICO REHABILITADOR"/>
    <x v="2"/>
    <s v="Las propias de su categoría laboral"/>
    <n v="0"/>
  </r>
  <r>
    <x v="0"/>
    <s v="392140 - Secretaría General Técnica"/>
    <s v="35004324 - CEIP FERNANDO LEON Y CASTILLO"/>
    <s v="GRAN CANARIA"/>
    <n v="14451"/>
    <s v="AUXILIAR"/>
    <x v="5"/>
    <n v="5015"/>
    <s v="5015 - AUXILIAR ADMINISTRATIVO"/>
    <x v="0"/>
    <s v=" Las propias de su categoría laboral"/>
    <n v="0"/>
  </r>
  <r>
    <x v="0"/>
    <s v="392140 - Secretaría General Técnica"/>
    <s v="38007374 - CPM SANTA CRUZ DE TENERIFE"/>
    <s v="TENERIFE"/>
    <n v="25091"/>
    <s v="OFICIAL ADMINISTRATIVO II"/>
    <x v="93"/>
    <n v="4200"/>
    <s v="4200 - OFICIAL II ADMINISTRATIVO"/>
    <x v="4"/>
    <s v=" Las propias de su categoría laboral"/>
    <n v="0"/>
  </r>
  <r>
    <x v="4"/>
    <s v="419840 - SERVICIO CANARIO DE EMPLEO"/>
    <s v="421840 - SERVICIO FORMACION II"/>
    <s v="TENERIFE"/>
    <n v="22128"/>
    <s v="TITULADO/A SUPERIOR"/>
    <x v="4"/>
    <n v="1125"/>
    <s v="1125 - TITULADO SUPERIOR"/>
    <x v="2"/>
    <s v="Estudios y proyectos de carácter superior."/>
    <n v="0"/>
  </r>
  <r>
    <x v="11"/>
    <s v="348640 - Secretaría General Técnica"/>
    <s v="3436310 - SRV. CONTRATACIÓN ADMTVA. Y ADMÓN. GRAL."/>
    <s v="GRAN CANARIA"/>
    <n v="9066"/>
    <s v="CONDUCTOR SUBALTERNO"/>
    <x v="45"/>
    <n v="4095"/>
    <s v="4095 - CONDUCTOR SUBALTERNO"/>
    <x v="0"/>
    <s v="-Conducción, mantenimiento y conservación de los vehículos, como funciones principales -Distribución de documentos y correspondencia, manejo de máquinas reproductoras y traslados menores de material, mobiliario y enseres, como funciones secundarias -Las que además se establezcan según la categoría profesional en el Convenio Colectivo "/>
    <n v="0"/>
  </r>
  <r>
    <x v="0"/>
    <s v="392140 - Secretaría General Técnica"/>
    <s v="35009401 - IES JOSE ZERPA"/>
    <s v="GRAN CANARIA"/>
    <n v="15189"/>
    <s v="SUBALTERNO CON VIVIENDA"/>
    <x v="26"/>
    <n v="6165"/>
    <s v="6165 - SUBALTERNO"/>
    <x v="1"/>
    <s v=" Las propias de su categoría laboral"/>
    <n v="0"/>
  </r>
  <r>
    <x v="11"/>
    <s v="353240 - VICEC. DE INFRAESTRUCTURAS Y TRANSPORTES"/>
    <s v="353640 - SRV. LABORATORIOS Y CALIDAD CONSTRUCCIÓN"/>
    <s v="TENERIFE"/>
    <n v="9697"/>
    <s v="ANALISTA II"/>
    <x v="55"/>
    <n v="4017"/>
    <s v="4017 - ANALISTA II"/>
    <x v="0"/>
    <s v="-Realización de ensayos bajo la supervisión del Técnico especialista -Colaboración en la toma y registro de resultados -Mantenimiento del material y equipamiento del laboratorio -Las que además se establezcan según su categoría profesional en el Convenio Colectivo"/>
    <n v="0"/>
  </r>
  <r>
    <x v="0"/>
    <s v="392140 - Secretaría General Técnica"/>
    <s v="38999998 - CENTROS NO CODIFICADOS"/>
    <s v="CAC"/>
    <n v="11321410"/>
    <s v="AUXILIAR ADMINISTRATIVO"/>
    <x v="5"/>
    <n v="5015"/>
    <s v="5015 - AUXILIAR ADMINISTRATIVO"/>
    <x v="0"/>
    <s v="Las propias de su categoría laboral."/>
    <n v="0"/>
  </r>
  <r>
    <x v="0"/>
    <s v="3439210 - DIRECCIÓN GENERAL DE CULTURA"/>
    <s v="398340 - SRV. REG. INTERIOR, CONTRAT. Y A. PRESUP"/>
    <s v="TENERIFE"/>
    <n v="24597"/>
    <s v="MANTENIMIENTO GUARDA"/>
    <x v="29"/>
    <n v="4147"/>
    <s v="4147 - MANTENIMIENTO GUARDA"/>
    <x v="0"/>
    <s v=" Las propias de su categoría laboral"/>
    <n v="0"/>
  </r>
  <r>
    <x v="1"/>
    <s v="401340 - Secretaría General Técnica"/>
    <s v="402140 - SERVICIO DE PERSONAL"/>
    <s v="TENERIFE"/>
    <n v="17500"/>
    <s v="TITULADO/A SUPERIOR"/>
    <x v="4"/>
    <n v="1125"/>
    <s v="1125 - TITULADO SUPERIOR"/>
    <x v="2"/>
    <s v="Las propias de su categoría laboral"/>
    <s v="200 - LICENCIADO/A EN DERECHO"/>
  </r>
  <r>
    <x v="1"/>
    <s v="409340 - D.G.DERECHOS SOCIALES E INMIGRACIÓN"/>
    <s v="413040 - CASA DEL MAR S/C DE TENERIFE"/>
    <s v="TENERIFE"/>
    <n v="26178"/>
    <s v="CAMARERO/A-LIMPIADOR/A"/>
    <x v="2"/>
    <n v="5156"/>
    <s v="5156 - CAMARERA-LIMPIADORA"/>
    <x v="1"/>
    <s v="Las propias de su categoría laboral"/>
    <n v="0"/>
  </r>
  <r>
    <x v="12"/>
    <s v="336940 - Secretaría General Técnica"/>
    <s v="337640 - SERVICIO DE INFORMÁTICA"/>
    <s v="GRAN CANARIA"/>
    <n v="8926"/>
    <s v="AUXILIAR ADMINISTRATIVO"/>
    <x v="5"/>
    <n v="5015"/>
    <e v="#N/A"/>
    <x v="0"/>
    <s v="- Realizar la transcripción de la información a los soportes adecuados para su tratamiento por el sistema.  "/>
    <e v="#N/A"/>
  </r>
  <r>
    <x v="1"/>
    <s v="3449610 - DIRECCIÓN GENERAL PROTEC.INFAN Y FAMILIA"/>
    <s v="474040 - ESCUELA INFANTIL S.M. DE GUIA"/>
    <s v="GRAN CANARIA"/>
    <n v="18355"/>
    <s v="EDUCADOR INFANTIL"/>
    <x v="28"/>
    <n v="3082"/>
    <s v="3082 - EDUCADOR INFANTIL"/>
    <x v="4"/>
    <s v="Las propias de su categoría laboral"/>
    <n v="0"/>
  </r>
  <r>
    <x v="15"/>
    <s v="419340 - INST.CANARIO DE HEMODO. Y HEMOTE."/>
    <s v="419540 - SERV.TEC.CENTROS TRANSF."/>
    <s v="GRAN CANARIA"/>
    <n v="21370"/>
    <s v="TÉCNICO DE GRADO MEDIO"/>
    <x v="7"/>
    <n v="2150"/>
    <s v="2150 - TECNICO GRADO MEDIO"/>
    <x v="3"/>
    <s v="EXTRACCION DE SANGRE."/>
    <s v="122 - A.T.S. / D.U.E"/>
  </r>
  <r>
    <x v="13"/>
    <s v="3385110 - INS.CANARIO DE INVEST.AGRARIAS"/>
    <s v="3385310 - ORNAMENTALES Y HORTICULTURA"/>
    <s v="TENERIFE"/>
    <n v="19110"/>
    <s v="PEON AGRARIO"/>
    <x v="42"/>
    <n v="6110"/>
    <s v="6110 - PEON AGRARIO"/>
    <x v="1"/>
    <s v="LAS PROPIAS DE LA CATEGORÍA."/>
    <n v="0"/>
  </r>
  <r>
    <x v="1"/>
    <s v="3449610 - DIRECCIÓN GENERAL PROTEC.INFAN Y FAMILIA"/>
    <s v="473840 - ESCUELA INFANTIL VIRGEN DEL CARMEN"/>
    <s v="TENERIFE"/>
    <n v="17750"/>
    <s v="EDUCADOR INFANTIL"/>
    <x v="28"/>
    <n v="3082"/>
    <s v="3082 - EDUCADOR INFANTIL"/>
    <x v="4"/>
    <s v="Las propias de su categoría laboral"/>
    <n v="0"/>
  </r>
  <r>
    <x v="6"/>
    <s v="404840 - DIRECCION GENERAL DE TRABAJO"/>
    <s v="405340 - SRV. PROMOCION LABORAL S/C TFE."/>
    <s v="TENERIFE"/>
    <n v="10245"/>
    <s v="AUXILIAR ADMINISTRATIVO"/>
    <x v="5"/>
    <n v="5015"/>
    <s v="5015 - AUXILIAR ADMINISTRATIVO"/>
    <x v="0"/>
    <s v="Tramitación expedientes, información al público.  Las propias de su categoría."/>
    <n v="0"/>
  </r>
  <r>
    <x v="0"/>
    <s v="392140 - Secretaría General Técnica"/>
    <s v="38999998 - CENTROS NO CODIFICADOS"/>
    <s v="CAC"/>
    <n v="10952510"/>
    <s v="AUXILIAR ADMINISTRATIVO"/>
    <x v="5"/>
    <n v="5015"/>
    <s v="5015 - AUXILIAR ADMINISTRATIVO"/>
    <x v="0"/>
    <s v="Las propias de su categoría laboral."/>
    <n v="0"/>
  </r>
  <r>
    <x v="3"/>
    <s v="329340 - D.G.MODERNIZACIÓN Y CALIDAD DE SERVICIOS"/>
    <s v="329740 - ÁREA DE INSPECCION MEDICA"/>
    <s v="TENERIFE"/>
    <n v="25074"/>
    <s v="AUXILIAR"/>
    <x v="5"/>
    <n v="5015"/>
    <s v="5015 - AUXILIAR ADMINISTRATIVO"/>
    <x v="0"/>
    <s v=" Las propias de su categoría laboral"/>
    <n v="0"/>
  </r>
  <r>
    <x v="0"/>
    <s v="392140 - Secretaría General Técnica"/>
    <s v="38999998 - CENTROS NO CODIFICADOS"/>
    <s v="CAC"/>
    <n v="24467"/>
    <s v="AUXILIAR"/>
    <x v="5"/>
    <n v="5015"/>
    <s v="5015 - AUXILIAR ADMINISTRATIVO"/>
    <x v="0"/>
    <s v=" Las propias de su categoría laboral"/>
    <n v="0"/>
  </r>
  <r>
    <x v="2"/>
    <s v="437740 - DIRECCION DE AREA DE LANZAROTE"/>
    <s v="437840 - UNIDAD DE APOYO (AREA DE LANZAROTE)"/>
    <s v="LANZAROTE"/>
    <n v="16833"/>
    <s v="AUXILIAR ADMINISTRATIVO"/>
    <x v="5"/>
    <n v="5015"/>
    <s v="5015 - AUXILIAR ADMINISTRATIVO"/>
    <x v="0"/>
    <s v="Las propias de su categoria profesional"/>
    <n v="0"/>
  </r>
  <r>
    <x v="0"/>
    <s v="392140 - Secretaría General Técnica"/>
    <s v="38006231 - CEEE HERMANO PEDRO"/>
    <s v="TENERIFE"/>
    <n v="12112"/>
    <s v="EDUCADOR"/>
    <x v="13"/>
    <n v="2055"/>
    <s v="2055 - EDUCADOR"/>
    <x v="3"/>
    <s v=" Las propias de su categoría laboral"/>
    <n v="0"/>
  </r>
  <r>
    <x v="1"/>
    <s v="3449610 - DIRECCIÓN GENERAL PROTEC.INFAN Y FAMILIA"/>
    <s v="473140 - ESCUELA INFANTIL ANAGA"/>
    <s v="TENERIFE"/>
    <n v="17672"/>
    <s v="EDUCADOR INFANTIL"/>
    <x v="28"/>
    <n v="3082"/>
    <s v="3082 - EDUCADOR INFANTIL"/>
    <x v="4"/>
    <s v="Las propias de su categoría laboral"/>
    <n v="0"/>
  </r>
  <r>
    <x v="3"/>
    <s v="460040 - DIREC. GRAL. RELACIONES ADMON JUSTICIA"/>
    <s v="460240 - SERV.ASISTEN JURÍD. GRATUITA Y MEDIACIÓN"/>
    <s v="GRAN CANARIA"/>
    <n v="24897"/>
    <s v="TELEFONISTA."/>
    <x v="94"/>
    <n v="5285"/>
    <s v="5285 - TELEFONISTA"/>
    <x v="1"/>
    <s v="Distribución comunicaciones telefónicas edificio, manejo centralitas, detección y comunicación averías en la red telefónica edificio. Decanato 1ª Instancia e Instruc. Las Palmas."/>
    <n v="0"/>
  </r>
  <r>
    <x v="2"/>
    <s v="436240 - DIR.GRAL.DE RECURSOS ECONOMICOS"/>
    <s v="436840 - CONTAB., PLANIF. Y RELAC. ORG. CONTROL"/>
    <s v="GRAN CANARIA"/>
    <n v="22907"/>
    <s v="AUXILIAR ADMINISTRATIVO"/>
    <x v="5"/>
    <n v="5015"/>
    <s v="5015 - AUXILIAR ADMINISTRATIVO"/>
    <x v="0"/>
    <s v="Las propias de su categoria profesional"/>
    <n v="0"/>
  </r>
  <r>
    <x v="1"/>
    <s v="3449610 - DIRECCIÓN GENERAL PROTEC.INFAN Y FAMILIA"/>
    <s v="473940 - ESCUELA INFANTIL LAS FOLIAS"/>
    <s v="GRAN CANARIA"/>
    <n v="18368"/>
    <s v="EDUCADOR INFANTIL"/>
    <x v="28"/>
    <n v="3082"/>
    <s v="3082 - EDUCADOR INFANTIL"/>
    <x v="4"/>
    <s v="Las propias de su categoría laboral"/>
    <n v="0"/>
  </r>
  <r>
    <x v="0"/>
    <s v="392140 - Secretaría General Técnica"/>
    <s v="38999998 - CENTROS NO CODIFICADOS"/>
    <s v="CAC"/>
    <n v="11332710"/>
    <s v="SUBALTERNO"/>
    <x v="6"/>
    <n v="6165"/>
    <s v="6165 - SUBALTERNO"/>
    <x v="1"/>
    <s v="Las propias de su categoría laboral."/>
    <n v="0"/>
  </r>
  <r>
    <x v="0"/>
    <s v="392140 - Secretaría General Técnica"/>
    <s v="35007696 - IES PROFESOR ANTONIO CABRERA PEREZ"/>
    <s v="GRAN CANARIA"/>
    <n v="15083"/>
    <s v="SUBALTERNO"/>
    <x v="6"/>
    <n v="6165"/>
    <s v="6165 - SUBALTERNO"/>
    <x v="1"/>
    <s v=" Las propias de su categoría laboral"/>
    <n v="0"/>
  </r>
  <r>
    <x v="0"/>
    <s v="392140 - Secretaría General Técnica"/>
    <s v="38999998 - CENTROS NO CODIFICADOS"/>
    <s v="CAC"/>
    <n v="11321610"/>
    <s v="AUXILIAR ADMINISTRATIVO"/>
    <x v="5"/>
    <n v="5015"/>
    <s v="5015 - AUXILIAR ADMINISTRATIVO"/>
    <x v="0"/>
    <s v="Las propias de su categoría laboral."/>
    <n v="0"/>
  </r>
  <r>
    <x v="0"/>
    <s v="392140 - Secretaría General Técnica"/>
    <s v="38999998 - CENTROS NO CODIFICADOS"/>
    <s v="CAC"/>
    <n v="11322010"/>
    <s v="AUXILIAR ADMINISTRATIVO"/>
    <x v="5"/>
    <n v="5015"/>
    <s v="5015 - AUXILIAR ADMINISTRATIVO"/>
    <x v="0"/>
    <s v="Las propias de su categoría laboral."/>
    <n v="0"/>
  </r>
  <r>
    <x v="1"/>
    <s v="3449610 - DIRECCIÓN GENERAL PROTEC.INFAN Y FAMILIA"/>
    <s v="413440 - SRV. PROGRAMAS DE ADOPCIÓN DE MENORES"/>
    <s v="TENERIFE"/>
    <n v="17829"/>
    <s v="EDUCADOR/A"/>
    <x v="13"/>
    <n v="2055"/>
    <s v="2055 - EDUCADOR"/>
    <x v="3"/>
    <s v="Las propias de su categoría laboral"/>
    <s v="TIT010 - PROFESOR DE E.G.B, DIPLOMADO EN PEDAGOGIA O PSICOLOGÍA"/>
  </r>
  <r>
    <x v="0"/>
    <s v="392140 - Secretaría General Técnica"/>
    <s v="38999998 - CENTROS NO CODIFICADOS"/>
    <s v="CAC"/>
    <n v="11337010"/>
    <s v="AUXILIAR EDUCATIVO"/>
    <x v="40"/>
    <n v="4107"/>
    <s v="4107 - CUIDADOR"/>
    <x v="0"/>
    <s v="Las propias de su categoría laboral."/>
    <n v="0"/>
  </r>
  <r>
    <x v="0"/>
    <s v="392140 - Secretaría General Técnica"/>
    <s v="38999998 - CENTROS NO CODIFICADOS"/>
    <s v="CAC"/>
    <n v="11333510"/>
    <s v="SUBALTERNO"/>
    <x v="6"/>
    <n v="6165"/>
    <s v="6165 - SUBALTERNO"/>
    <x v="1"/>
    <s v="Las propias de su categoría laboral."/>
    <n v="0"/>
  </r>
  <r>
    <x v="0"/>
    <s v="392140 - Secretaría General Técnica"/>
    <s v="38999998 - CENTROS NO CODIFICADOS"/>
    <s v="CAC"/>
    <n v="11321910"/>
    <s v="AUXILIAR ADMINISTRATIVO"/>
    <x v="5"/>
    <n v="5015"/>
    <s v="5015 - AUXILIAR ADMINISTRATIVO"/>
    <x v="0"/>
    <s v="Las propias de su categoría laboral."/>
    <n v="0"/>
  </r>
  <r>
    <x v="0"/>
    <s v="392140 - Secretaría General Técnica"/>
    <s v="38999998 - CENTROS NO CODIFICADOS"/>
    <s v="CAC"/>
    <n v="11322110"/>
    <s v="AUXILIAR ADMINISTRATIVO"/>
    <x v="5"/>
    <n v="5015"/>
    <s v="5015 - AUXILIAR ADMINISTRATIVO"/>
    <x v="0"/>
    <s v="Las propias de su categoría laboral."/>
    <n v="0"/>
  </r>
  <r>
    <x v="0"/>
    <s v="392140 - Secretaría General Técnica"/>
    <s v="35007350 - IES CRUZ DE PIEDRA"/>
    <s v="GRAN CANARIA"/>
    <n v="15184"/>
    <s v="SUBALTERNO"/>
    <x v="6"/>
    <n v="6165"/>
    <s v="6165 - SUBALTERNO"/>
    <x v="1"/>
    <s v=" Las propias de su categoría laboral"/>
    <n v="0"/>
  </r>
  <r>
    <x v="0"/>
    <s v="392140 - Secretaría General Técnica"/>
    <s v="38004979 - RE. SAN JOSE"/>
    <s v="LA PALMA"/>
    <n v="20492"/>
    <s v="MANTENIMIENTO GUARDA"/>
    <x v="29"/>
    <n v="4147"/>
    <s v="4147 - MANTENIMIENTO GUARDA"/>
    <x v="0"/>
    <s v="Las propias de su categoria laboral"/>
    <n v="0"/>
  </r>
  <r>
    <x v="0"/>
    <s v="392140 - Secretaría General Técnica"/>
    <s v="38999998 - CENTROS NO CODIFICADOS"/>
    <s v="CAC"/>
    <n v="24487"/>
    <s v="SUBALTERNO"/>
    <x v="6"/>
    <n v="6165"/>
    <s v="6165 - SUBALTERNO"/>
    <x v="1"/>
    <s v=" Las propias de su categoría laboral"/>
    <n v="0"/>
  </r>
  <r>
    <x v="0"/>
    <s v="392140 - Secretaría General Técnica"/>
    <s v="35001517 - IES JOSE SARAMAGO"/>
    <s v="GRAN CANARIA"/>
    <n v="24473"/>
    <s v="SUBALTERNO CON VIVIENDA"/>
    <x v="26"/>
    <n v="6165"/>
    <s v="6165 - SUBALTERNO"/>
    <x v="1"/>
    <s v=" Las propias de su categoría laboral"/>
    <n v="0"/>
  </r>
  <r>
    <x v="14"/>
    <s v="427240 - AGENCIA CANARIA DE PROTECCIÓN DEL M.N."/>
    <s v="474840 - SRV. EJEC.  REST. REAL. FISICA ALTERADA"/>
    <s v="GRAN CANARIA"/>
    <n v="11065910"/>
    <s v="DELINEANTE"/>
    <x v="67"/>
    <n v="3060"/>
    <s v="3060 - DELINEANTE I"/>
    <x v="4"/>
    <s v="- Elaboración de planos. - Operación y manejo de aplicativos informáticos de diseño gráfico y georeferenciación. - Visitas a obras, instalaciones y lugares (terrestres y maritimos) denunciados o susceptibles de inspección - Las que además se establezcan según la categoría profesional definidas en el Convenio."/>
    <n v="0"/>
  </r>
  <r>
    <x v="14"/>
    <s v="427240 - AGENCIA CANARIA DE PROTECCIÓN DEL M.N."/>
    <s v="474840 - SRV. EJEC.  REST. REAL. FISICA ALTERADA"/>
    <s v="GRAN CANARIA"/>
    <n v="11065810"/>
    <s v="DELINEANTE"/>
    <x v="67"/>
    <n v="3060"/>
    <s v="3060 - DELINEANTE I"/>
    <x v="4"/>
    <s v="- Elaboración de planos. - Operación y manejo de aplicativos informáticos de diseño gráfico y georeferenciación. - Visitas a obras, instalaciones y lugares (terrestres y maritimos) denunciados o susceptibles de inspección - Las que además se establezcan según la categoría profesional definidas en el Convenio."/>
    <n v="0"/>
  </r>
  <r>
    <x v="14"/>
    <s v="427240 - AGENCIA CANARIA DE PROTECCIÓN DEL M.N."/>
    <s v="474840 - SRV. EJEC.  REST. REAL. FISICA ALTERADA"/>
    <s v="TENERIFE"/>
    <n v="11065510"/>
    <s v="TITULADO MEDIO"/>
    <x v="9"/>
    <n v="2160"/>
    <s v="2160 - TITULADO MEDIO"/>
    <x v="3"/>
    <s v="- Emisión de informes facultativos. - Visitas a obras, instalaciones y lugares (terretres o marítimos) denunciados o susceptibles de inspección. - Atención e información a los administrados sobre la situación de los expedientes que les afecten. - Las que además se establezcan según la categoría profesional definidas en el Convenio. "/>
    <n v="0"/>
  </r>
  <r>
    <x v="14"/>
    <s v="427240 - AGENCIA CANARIA DE PROTECCIÓN DEL M.N."/>
    <s v="474840 - SRV. EJEC.  REST. REAL. FISICA ALTERADA"/>
    <s v="TENERIFE"/>
    <n v="11065610"/>
    <s v="TITULADO MEDIO"/>
    <x v="9"/>
    <n v="2160"/>
    <s v="2160 - TITULADO MEDIO"/>
    <x v="3"/>
    <s v="- Emisión de informes facultativos. - Visitas a obras, instalaciones y lugares (terretres o marítimos) denunciados o susceptibles de inspección. - Atención e información a los administrados sobre la situación de los expedientes que les afecten. - Las que además se establezcan según la categoría profesional definidas en el Convenio. "/>
    <n v="0"/>
  </r>
  <r>
    <x v="16"/>
    <s v="3444410 - AGENCIA TRIBUTARIA CANARIA"/>
    <s v="343940 - ADM.TRIBUT.INTER.Y PROP.S/C TFE."/>
    <s v="TENERIFE"/>
    <n v="11160810"/>
    <s v="TITULADO SUPERIOR"/>
    <x v="4"/>
    <n v="1125"/>
    <s v="1125 - TITULADO SUPERIOR"/>
    <x v="2"/>
    <s v="Las que establece el Convenio en vigor y las exigidas por disposiciones legales y reglamentarias."/>
    <e v="#N/A"/>
  </r>
  <r>
    <x v="9"/>
    <s v="465240 - DIREC. GRAL  DE COMERCIO Y CONSUMO"/>
    <s v="380340 - SERV.ASUNTOS GRALES, CONS, FORMAC.Y NORM"/>
    <s v="GRAN CANARIA"/>
    <n v="11025910"/>
    <s v="AUXILIAR ADMINISTRATIVO"/>
    <x v="5"/>
    <n v="5015"/>
    <s v="5015 - AUXILIAR ADMINISTRATIVO"/>
    <x v="0"/>
    <s v="Tramitación administrativa de los procedimientos de reclamaciones de los consumidores y atención al reclamante. Las propias de la categoría."/>
    <n v="0"/>
  </r>
  <r>
    <x v="12"/>
    <s v="338040 - INTERVENCIÓN GENERAL"/>
    <s v="340440 - INTERVENCIÓN DELEGADA (25)"/>
    <s v="GRAN CANARIA"/>
    <n v="24529"/>
    <s v="TITULADO SUPERIOR"/>
    <x v="4"/>
    <n v="1125"/>
    <s v="1125 - TITULADO SUPERIOR"/>
    <x v="2"/>
    <s v="Las que establece el Convenio en vigor así como las propias en materia de control interno."/>
    <e v="#N/A"/>
  </r>
  <r>
    <x v="14"/>
    <s v="427240 - AGENCIA CANARIA DE PROTECCIÓN DEL M.N."/>
    <s v="474940 - SRV. DE INSTRUCCION"/>
    <s v="TENERIFE"/>
    <n v="11064310"/>
    <s v="TITULADO SUPERIOR"/>
    <x v="4"/>
    <n v="1125"/>
    <s v="1125 - TITULADO SUPERIOR"/>
    <x v="2"/>
    <s v="- Apoyo jurídico y tareas de colaboración técnica en la tramitación de los expedientes sancionadores y de restablecimiento de la realidad física alterada. - Elaboración de informes jurídicos y asesoramiento en materia de disciplina urbanística y medioambiental. - Tramitación de recursos. - Atención, asesoramiento e informe a los administrados sobre la situación de los expedientes que les afecten. - Las que además se establezcan según la categoría profesional definidas en el Convenio. "/>
    <n v="0"/>
  </r>
  <r>
    <x v="14"/>
    <s v="427240 - AGENCIA CANARIA DE PROTECCIÓN DEL M.N."/>
    <s v="474940 - SRV. DE INSTRUCCION"/>
    <s v="TENERIFE"/>
    <n v="11064410"/>
    <s v="TITULADO SUPERIOR"/>
    <x v="4"/>
    <n v="1125"/>
    <s v="1125 - TITULADO SUPERIOR"/>
    <x v="2"/>
    <s v="- Apoyo jurídico y tareas de colaboración técnica en la tramitación de los expedientes sancionadores y de restablecimiento de la realidad física alterada. - Elaboración de informes jurídicos y asesoramiento en materia de disciplina urbanística y medioambiental. - Tramitación de recursos. - Atención, asesoramiento e informe a los administrados sobre la situación de los expedientes que les afecten. - Las que además se establezcan según la categoría profesional definidas en el Convenio. "/>
    <n v="0"/>
  </r>
  <r>
    <x v="14"/>
    <s v="427240 - AGENCIA CANARIA DE PROTECCIÓN DEL M.N."/>
    <s v="474840 - SRV. EJEC.  REST. REAL. FISICA ALTERADA"/>
    <s v="TENERIFE"/>
    <n v="11062810"/>
    <s v="AUXILIAR ADMINISTRATIVO"/>
    <x v="5"/>
    <n v="5015"/>
    <s v="5015 - AUXILIAR ADMINISTRATIVO"/>
    <x v="0"/>
    <s v="- Confección y tramitación de los documentos administrativos de la unidad. - Archivo de documentos. - Cálculo y manejo de ordenadores, fotocopiadoras y máquinas similares. - Atención telefónica y personal  a los administrados sobre la situación de los expedientes que les afecten. - Las que además se establezcan según la categoría profesional definidas en el Convenio. "/>
    <n v="0"/>
  </r>
  <r>
    <x v="14"/>
    <s v="427240 - AGENCIA CANARIA DE PROTECCIÓN DEL M.N."/>
    <s v="474940 - SRV. DE INSTRUCCION"/>
    <s v="TENERIFE"/>
    <n v="11064110"/>
    <s v="ADMINISTRATIVO"/>
    <x v="17"/>
    <n v="4005"/>
    <s v="4005 - ADMINISTRATIVO"/>
    <x v="4"/>
    <s v="-Apoyo en la tramitación, seguimiento y control de los plazos de los expedientes que se despachen en la Sección. - Apoyo en el seguimiento informático de los expedientes de la Sección. - Atención e información a los administrados sobre la situación de los expedientes que les afecten. - Tareas administrativas de soporte a la labor informática y de archivo. - Las que además se establezcan según la categoría profesional definidas en el Convenio. "/>
    <n v="0"/>
  </r>
  <r>
    <x v="14"/>
    <s v="427240 - AGENCIA CANARIA DE PROTECCIÓN DEL M.N."/>
    <s v="474940 - SRV. DE INSTRUCCION"/>
    <s v="TENERIFE"/>
    <n v="11064210"/>
    <s v="TITULADO SUPERIOR"/>
    <x v="4"/>
    <n v="1125"/>
    <s v="1125 - TITULADO SUPERIOR"/>
    <x v="2"/>
    <s v="- Apoyo jurídico y tareas de colaboración técnica en la tramitación de los expedientes sancionadores y de restablecimiento de la realidad física alterada. - Elaboración de informes jurídicos y asesoramiento en materia de disciplina urbanística y medioambiental. - Tramitación de recursos. - Atención, asesoramiento e informe a los administrados sobre la situación de los expedientes que les afecten. - Las que además se establezcan según la categoría profesional definidas en el Convenio. "/>
    <n v="0"/>
  </r>
  <r>
    <x v="14"/>
    <s v="427240 - AGENCIA CANARIA DE PROTECCIÓN DEL M.N."/>
    <s v="474940 - SRV. DE INSTRUCCION"/>
    <s v="TENERIFE"/>
    <n v="11064510"/>
    <s v="TITULADO SUPERIOR"/>
    <x v="4"/>
    <n v="1125"/>
    <s v="1125 - TITULADO SUPERIOR"/>
    <x v="2"/>
    <s v="- Apoyo jurídico y tareas de colaboración técnica en la tramitación de los expedientes sancionadores y de restablecimiento de la realidad física alterada. - Elaboración de informes jurídicos y asesoramiento en materia de disciplina urbanística y medioambiental. - Tramitación de recursos. - Atención, asesoramiento e informe a los administrados sobre la situación de los expedientes que les afecten. - Las que además se establezcan según la categoría profesional definidas en el Convenio. "/>
    <n v="0"/>
  </r>
  <r>
    <x v="14"/>
    <s v="427240 - AGENCIA CANARIA DE PROTECCIÓN DEL M.N."/>
    <s v="474940 - SRV. DE INSTRUCCION"/>
    <s v="TENERIFE"/>
    <n v="11064010"/>
    <s v="ADMINISTRATIVO"/>
    <x v="17"/>
    <n v="4005"/>
    <s v="4005 - ADMINISTRATIVO"/>
    <x v="4"/>
    <s v="-Apoyo en la tramitación, seguimiento y control de los plazos de los expedientes que se despachen en la Sección. - Apoyo en el seguimiento informático de los expedientes de la Sección. - Atención e información a los administrados sobre la situación de los expedientes que les afecten. - Tareas administrativas de soporte a la labor informática y de archivo. - Las que además se establezcan según la categoría profesional definidas en el Convenio. "/>
    <n v="0"/>
  </r>
  <r>
    <x v="4"/>
    <s v="419840 - SERVICIO CANARIO DE EMPLEO"/>
    <s v="3404310 - SERVICIO DE CONTRATACIÓN Y PATRIMONIO"/>
    <s v="TENERIFE"/>
    <n v="11549910"/>
    <s v="AYUDANTE DE ARCHIVO Y/O BIBLIOTECA"/>
    <x v="15"/>
    <n v="3030"/>
    <s v="3030 - AYUDANTE ARCHIVO Y/O BIBLIOTECA"/>
    <x v="4"/>
    <m/>
    <n v="0"/>
  </r>
  <r>
    <x v="4"/>
    <s v="419840 - SERVICIO CANARIO DE EMPLEO"/>
    <s v="3404310 - SERVICIO DE CONTRATACIÓN Y PATRIMONIO"/>
    <s v="TENERIFE"/>
    <n v="11549910"/>
    <s v="AYUDANTE DE ARCHIVO Y/O BIBLIOTECA"/>
    <x v="15"/>
    <n v="3030"/>
    <s v="3030 - AYUDANTE ARCHIVO Y/O BIBLIOTECA"/>
    <x v="4"/>
    <m/>
    <n v="0"/>
  </r>
  <r>
    <x v="4"/>
    <s v="419840 - SERVICIO CANARIO DE EMPLEO"/>
    <s v="3404310 - SERVICIO DE CONTRATACIÓN Y PATRIMONIO"/>
    <s v="TENERIFE"/>
    <n v="11549910"/>
    <s v="AYUDANTE DE ARCHIVO Y/O BIBLIOTECA"/>
    <x v="15"/>
    <n v="3030"/>
    <s v="3030 - AYUDANTE ARCHIVO Y/O BIBLIOTECA"/>
    <x v="4"/>
    <m/>
    <n v="0"/>
  </r>
  <r>
    <x v="4"/>
    <s v="419840 - SERVICIO CANARIO DE EMPLEO"/>
    <s v="3404310 - SERVICIO DE CONTRATACIÓN Y PATRIMONIO"/>
    <s v="TENERIFE"/>
    <n v="11549910"/>
    <s v="AYUDANTE DE ARCHIVO Y/O BIBLIOTECA"/>
    <x v="15"/>
    <n v="3030"/>
    <s v="3030 - AYUDANTE ARCHIVO Y/O BIBLIOTECA"/>
    <x v="4"/>
    <m/>
    <n v="0"/>
  </r>
  <r>
    <x v="14"/>
    <s v="427240 - AGENCIA CANARIA DE PROTECCIÓN DEL M.N."/>
    <s v="474840 - SRV. EJEC.  REST. REAL. FISICA ALTERADA"/>
    <s v="TENERIFE"/>
    <n v="11066010"/>
    <s v="DELINEANTE"/>
    <x v="67"/>
    <n v="3060"/>
    <s v="3060 - DELINEANTE I"/>
    <x v="4"/>
    <s v="- Elaboración de planos. - Operación y manejo de aplicativos informáticos de diseño gráfico y georeferenciación. - Visitas a obras, instalaciones y lugares (terrestres y maritimos) denunciados o susceptibles de inspección - Las que además se establezcan según la categoría profesional definidas en el Convenio."/>
    <n v="0"/>
  </r>
  <r>
    <x v="0"/>
    <s v="3451610 - VICECONS.DE CULTURA Y PATRIMONIO CULTUR."/>
    <s v="3466010 - SERVICIO DE ASUNTOS GENERALES"/>
    <s v="GRAN CANARIA"/>
    <n v="24601"/>
    <s v="TITULADO SUPERIOR"/>
    <x v="4"/>
    <n v="1125"/>
    <s v="1125 - TITULADO SUPERIOR"/>
    <x v="2"/>
    <s v=" Las propias de su categoría laboral"/>
    <s v="200 - LICENCIADO/A EN DERECHO"/>
  </r>
  <r>
    <x v="3"/>
    <s v="335040 - DIREC.GRAL.DE SEGURIDAD Y EMERGENCI"/>
    <s v="335540 - SUBDIRECCIÓN PROTECCIÓN CIVIL EMERGENCIA"/>
    <s v="GRAN CANARIA"/>
    <n v="12291110"/>
    <s v="TITULADO SUPERIOR"/>
    <x v="4"/>
    <n v="1125"/>
    <s v="1125 - TITULADO SUPERIOR"/>
    <x v="2"/>
    <s v="Apoyo al jefe de sección en la redacción y gestión del plan de salvamento marítimo autonómico, y en la redacción de estudios, coordinación y trabajos en materia de prevención de riesgos  y salvamento marítimo. Informes sobre planes de autoprotección promovidos por administraciones o empresas. Apoyo a la gestión del registro autonómico de planes de autoprotección. Propuesta redacción normativa sectorial. Coordinación y apoyo del grupo GES. Coordinación de emergencias y apoyo a administraciones locales en la atención de emergencias."/>
    <s v="0504 - GRADO EN SEGURIDAD Y CONTROL DE RIESGOS|2061 - LCDO. EN CIENCIAS FÍSICAS O QUÍMICAS|2082 - LICENCIADO EN CIENCIAS DEL MAR|2083 - LICENCIADO EN BIOLOGÍA MARINA|2092 - GEOLOGO|2181 - LICENCIADO/A EN GEOGRAFIA|301 - INGENIERO SUPERIOR"/>
  </r>
  <r>
    <x v="21"/>
    <m/>
    <m/>
    <m/>
    <m/>
    <m/>
    <x v="95"/>
    <m/>
    <e v="#N/A"/>
    <x v="5"/>
    <m/>
    <m/>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r>
    <x v="21"/>
    <m/>
    <m/>
    <m/>
    <m/>
    <m/>
    <x v="95"/>
    <m/>
    <m/>
    <x v="5"/>
    <m/>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x v="0"/>
    <s v="333740 - D.G.DE LA FUNCION PUBLICA"/>
    <s v="459940 - SRV.PREV. RIESGOS LABOR. ADM.GRAL.YJUST."/>
    <s v="TENERIFE"/>
    <n v="26426"/>
    <s v="J/SEC.COORDINACIÓN ADMVA.EN PREV.RR.LL."/>
    <x v="0"/>
    <x v="0"/>
    <s v="Coordinación de actuaciones administrativas propias del Servicio. Apoyo organizativo para la implantación de los procedimientos del sistema de gestión de la prevención. Contrataciones externas. Comités de Seguridad y Salud. Control del mantenimiento de los Registros del Servicio. Organización de las tareas del personal administrativo de apoyo al Servicio."/>
  </r>
  <r>
    <x v="1"/>
    <s v="3450610 - CONSEJERO/A"/>
    <s v="3450510 - GABINETE"/>
    <s v="TENERIFE"/>
    <n v="12304010"/>
    <s v="TÉCNICO/A"/>
    <x v="0"/>
    <x v="0"/>
    <s v="-Apoyo en las relaciones con los medios de comunicación "/>
  </r>
  <r>
    <x v="2"/>
    <s v="395940 - D.G. DE CENTROS, INFRAEST Y PROMO EDUCAT"/>
    <s v="471940 - SERV.PROGR.CONTRAT.Y EQUIPAMIENTO"/>
    <s v="TENERIFE"/>
    <n v="15572"/>
    <s v="AUXILIAR"/>
    <x v="1"/>
    <x v="0"/>
    <s v=" Las propias de su cuerpo"/>
  </r>
  <r>
    <x v="3"/>
    <s v="358340 - DIRECCIÓN GENERAL DE AGRICULTURA"/>
    <s v="470040 - SERVICIO DE CAPACITACION AGRARIA"/>
    <s v="GRAN CANARIA"/>
    <n v="18985"/>
    <s v="PROFESOR/A"/>
    <x v="2"/>
    <x v="1"/>
    <s v="Impartir, programar y evaluar la enseñanza a los alumnos, las funciones propias de su nivel académico y  especialidad  agraria y demás funciones recogidas en el Reglamento de funcionamiento de las Escuelas de Capacitación Agraria, etcétera"/>
  </r>
  <r>
    <x v="4"/>
    <s v="419840 - SERVICIO CANARIO DE EMPLEO"/>
    <s v="423340 -  OFICINA  EMPLEO LOS CRISTIANOS"/>
    <s v="TENERIFE"/>
    <n v="25668"/>
    <s v="AUXILIAR OFICINA EMPLEO"/>
    <x v="1"/>
    <x v="0"/>
    <s v="Las propias del puesto."/>
  </r>
  <r>
    <x v="5"/>
    <s v="434940 - DIRECCION GENERAL DE SALUD PUBLICA"/>
    <s v="475440 - EPIDEMIOLOGIA Y PREVENCIÓN"/>
    <s v="GRAN CANARIA"/>
    <n v="17120"/>
    <s v="TECNICO GRADO MEDIO"/>
    <x v="3"/>
    <x v="2"/>
    <s v="Las propias de su cuerpo y escala."/>
  </r>
  <r>
    <x v="2"/>
    <s v="392140 - Secretaría General Técnica"/>
    <s v="35600072 - RE LAS PALMAS"/>
    <s v="GRAN CANARIA"/>
    <n v="14365"/>
    <s v="AYUDANTE S.G.(ORDENANZA)"/>
    <x v="4"/>
    <x v="0"/>
    <s v=" Asimiladas a las de la categoria laboral de Ordenanza"/>
  </r>
  <r>
    <x v="5"/>
    <s v="437940 - DIRECCION DE AREA DE GRAN CANARIA"/>
    <s v="438240 - UNI.DE COOR.ECONO.GESTION Y CONCIER"/>
    <s v="GRAN CANARIA"/>
    <n v="21838"/>
    <s v="AUXILIAR"/>
    <x v="1"/>
    <x v="0"/>
    <s v="Las propias de su cuerpo."/>
  </r>
  <r>
    <x v="6"/>
    <s v="428340 - INSTITUTO CANARIO DE ESTADISTICA."/>
    <s v="428740 - SERVICIO DE ESTADISTICAS ECONOMICAS"/>
    <s v="GRAN CANARIA"/>
    <n v="21228"/>
    <s v="AUXILIAR ADMINISTRATIVO."/>
    <x v="1"/>
    <x v="0"/>
    <s v="Las propias de su cuerpo."/>
  </r>
  <r>
    <x v="5"/>
    <s v="434040 - Secretaría General"/>
    <s v="434540 - SERVICIO DE SALUD LABORAL"/>
    <s v="GRAN CANARIA"/>
    <n v="17107"/>
    <s v="AUXILIAR SANITARIO"/>
    <x v="5"/>
    <x v="0"/>
    <s v="Las propias de su cuerpo."/>
  </r>
  <r>
    <x v="6"/>
    <s v="428340 - INSTITUTO CANARIO DE ESTADISTICA."/>
    <s v="428640 - SERVICIO DE SECRETARIA GENERAL"/>
    <s v="GRAN CANARIA"/>
    <n v="21243"/>
    <s v="AUXILIAR ADMINISTRATIVO"/>
    <x v="1"/>
    <x v="0"/>
    <s v="Las propias de su cuerpo."/>
  </r>
  <r>
    <x v="7"/>
    <s v="3278010 - Secretaría General Técnica"/>
    <s v="3303810 - APOYO A LA SECRETARÍA GENERAL TECNICA"/>
    <s v="GRAN CANARIA"/>
    <n v="11101410"/>
    <s v="TECNICO/A"/>
    <x v="6"/>
    <x v="0"/>
    <s v="Organización, Planificación y elaboración de informes del observatorio laboral  de análisis y prospección del mercado de trabajo. Las propias del Cuerpo/Escala."/>
  </r>
  <r>
    <x v="6"/>
    <s v="428340 - INSTITUTO CANARIO DE ESTADISTICA."/>
    <s v="428840 - SERVICIO ESTADISTI.DEMOGRAF.Y SOCIA"/>
    <s v="GRAN CANARIA"/>
    <n v="11402310"/>
    <s v="TECNICO DE GESTION ESTADISTICA"/>
    <x v="7"/>
    <x v="0"/>
    <s v="Apoyo a la planificaión estadística."/>
  </r>
  <r>
    <x v="5"/>
    <s v="437940 - DIRECCION DE AREA DE GRAN CANARIA"/>
    <s v="438140 - UNI.DE INSPE.,PRESTAC.Y FARMACIA"/>
    <s v="GRAN CANARIA"/>
    <n v="21839"/>
    <s v="AUXILIAR"/>
    <x v="1"/>
    <x v="0"/>
    <s v="Las propias de su cuerpo"/>
  </r>
  <r>
    <x v="7"/>
    <s v="325240 - DIRECCIÓN GENERAL ASUNTOS CON ÁFRICA"/>
    <s v="325440 - SERV.ASUNTOS GRALES.Y POLÍTICA EXTERIOR"/>
    <s v="TENERIFE"/>
    <n v="12237010"/>
    <s v="JEFE SECC. COOPERACIÓN"/>
    <x v="8"/>
    <x v="0"/>
    <s v="Tramitación, reclamaciones y denuncias en materia de energía, tarifas eléctricas y otras. Las propias del cuerpo y escala."/>
  </r>
  <r>
    <x v="8"/>
    <s v="338040 - INTERVENCIÓN GENERAL"/>
    <s v="339840 - INTERVENCIÓN DELEGADA (19)"/>
    <s v="GRAN CANARIA"/>
    <n v="4433"/>
    <s v="AUXILIAR"/>
    <x v="1"/>
    <x v="0"/>
    <s v="Las propias de su cuerpo."/>
  </r>
  <r>
    <x v="5"/>
    <s v="439040 - DIRECCION DE AREA DE TENERIFE"/>
    <s v="439340 - UNIDAD INSPECC. SANITARIA Y LABORATORIO"/>
    <s v="TENERIFE"/>
    <n v="17280"/>
    <s v="TECNICO INSPECTOR DE SALUD PUBLICA"/>
    <x v="9"/>
    <x v="3"/>
    <s v="Las propias de su cuerpo y escala. Inspeccion sanitaria."/>
  </r>
  <r>
    <x v="8"/>
    <s v="344940 - D.GRAL.DEL TESORO Y POLÍTICA FINAN."/>
    <s v="345240 - SERVICIO DEL TESORO"/>
    <s v="TENERIFE"/>
    <n v="22765"/>
    <s v="TECNICO"/>
    <x v="10"/>
    <x v="0"/>
    <s v="Asesoramiento en materia económica, legal y financiera dentro de las competencias del Servicio, así como las propias de su Cuerpo."/>
  </r>
  <r>
    <x v="5"/>
    <s v="439040 - DIRECCION DE AREA DE TENERIFE"/>
    <s v="439340 - UNIDAD INSPECC. SANITARIA Y LABORATORIO"/>
    <s v="TENERIFE"/>
    <n v="23152"/>
    <s v="TECNICO"/>
    <x v="9"/>
    <x v="4"/>
    <s v="Las propias de su cuerpo y escala."/>
  </r>
  <r>
    <x v="9"/>
    <s v="348640 - Secretaría General Técnica"/>
    <s v="349640 - RÉG.JURÍDICO-RELACIONES INSTITUCIONALES"/>
    <s v="TENERIFE"/>
    <n v="21530"/>
    <s v="J/SEC.NORMATIVA Y REL.INSTITUCIONALES"/>
    <x v="0"/>
    <x v="0"/>
    <s v="-Estudio, informe y documentación de los asuntos que se tramitan ante los órganos colegiados del Gobierno. -Coordinación de la elaboración y redacción de proyectos de normas en materia competencia de la Consejería, y su tramitación. -Coordinación de las relaciones con el Parlamento, la Audiencia de Cuentas, el Diputado del Común y otras instituciones de la Comunidad Autónoma de Canarias, y con el Defensor del Pueblo y otras instituciones del Estado. -Análisis jurisprudencial en materias competencia de la Consejería. "/>
  </r>
  <r>
    <x v="2"/>
    <s v="395440 - DIRECCION GENERAL DE PERSONAL"/>
    <s v="395840 - SERV. DE GESTIÓN DE RECURSOS HUMANOS"/>
    <s v="GRAN CANARIA"/>
    <n v="20531"/>
    <s v="AUXILIAR"/>
    <x v="1"/>
    <x v="0"/>
    <s v=" Las propias de su cuerpo"/>
  </r>
  <r>
    <x v="5"/>
    <s v="435540 - DIRE.GRAL.DE PROGRAMAS ASISTENCIALE"/>
    <s v="3306810 - SRV USO RACIONAL MEDICAM.Y CTROL PRESTAC"/>
    <s v="GRAN CANARIA"/>
    <n v="21844"/>
    <s v="AUXILIAR"/>
    <x v="1"/>
    <x v="0"/>
    <s v="Las propias de su cuerpo"/>
  </r>
  <r>
    <x v="2"/>
    <s v="392140 - Secretaría General Técnica"/>
    <s v="38002065 - IES SAN MARCOS"/>
    <s v="TENERIFE"/>
    <n v="14386"/>
    <s v="SUBALTERNO"/>
    <x v="11"/>
    <x v="0"/>
    <s v=" Las propias de su cuerpo"/>
  </r>
  <r>
    <x v="10"/>
    <s v="3401010 - INSTITUTO CANARIO CALIDAD AGROALIMENTAR."/>
    <s v="3403110 - ÁREA JURÍDICO ADMINISTRATIVA"/>
    <s v="TENERIFE"/>
    <n v="26497"/>
    <s v="TECNICO"/>
    <x v="0"/>
    <x v="0"/>
    <s v="Las propias del Cuerpo."/>
  </r>
  <r>
    <x v="8"/>
    <s v="347140 - D.G. ASUNTOS EUROPEOS"/>
    <s v="347240 - APOYO A LA DIRECCIÓN GENERAL"/>
    <s v="GRAN CANARIA"/>
    <n v="5549"/>
    <s v="AUXILIAR"/>
    <x v="1"/>
    <x v="0"/>
    <s v="Tramitación de documentos del Servicio. Organización de archivos. Las propias del Cuerpo."/>
  </r>
  <r>
    <x v="7"/>
    <s v="346040 - DIRECCIÓN GRAL.PROMOCIÓN ECONÓMICA"/>
    <s v="346340 - SERVICIO DE INCENTIVOS ECONÓMICOS"/>
    <s v="GRAN CANARIA"/>
    <n v="24683"/>
    <s v="AUXILIAR"/>
    <x v="1"/>
    <x v="0"/>
    <s v="Registro de entrada y salida de documentación. Transcripción de escritos. Correspondencia. Manejo de ficheros y archivos. Digitalización y grabación de datos en el aplicativo correspondiente. Informatización de los expedientes en el aplicativo pertinente.Las propias del Cuerpo."/>
  </r>
  <r>
    <x v="8"/>
    <s v="338040 - INTERVENCIÓN GENERAL"/>
    <s v="3443110 - INT.DELEG.DCHOS E ING.AMBITO TRIBUTARIO"/>
    <s v="GRAN CANARIA"/>
    <n v="4509"/>
    <s v="AUXILIAR"/>
    <x v="1"/>
    <x v="0"/>
    <s v="Las propias de su cuerpo."/>
  </r>
  <r>
    <x v="3"/>
    <s v="3450910 - DIRECCIÓN GENERAL DE PESCA"/>
    <s v="471140 - SERVICIO DE ESTRUCTURAS PESQUERAS"/>
    <s v="LANZAROTE"/>
    <n v="19351"/>
    <s v="MAESTRO/A DE TALLER"/>
    <x v="12"/>
    <x v="5"/>
    <s v="Impartir Enseñanzas Marítimo Pesqueras."/>
  </r>
  <r>
    <x v="8"/>
    <s v="344940 - D.GRAL.DEL TESORO Y POLÍTICA FINAN."/>
    <s v="345440 - SERVICIO DE INSTITUCIONES FINANCIERAS"/>
    <s v="GRAN CANARIA"/>
    <n v="27134"/>
    <s v="TECNICO/A"/>
    <x v="0"/>
    <x v="0"/>
    <s v="Tareas de apoyo y asesoramiento especializado en el estudio, propuesta y gestión de las materias competencia del Servicio, de acuerdo con las directrices del/la Jefe/a de Servicio. Las propias de su Cuerpo"/>
  </r>
  <r>
    <x v="5"/>
    <s v="437740 - DIRECCION DE AREA DE LANZAROTE"/>
    <s v="437840 - UNIDAD DE APOYO (AREA DE LANZAROTE)"/>
    <s v="LANZAROTE"/>
    <n v="21868"/>
    <s v="A.T.S.VISITADOR"/>
    <x v="3"/>
    <x v="2"/>
    <s v="Las propias de su cuerpo y escala"/>
  </r>
  <r>
    <x v="11"/>
    <s v="427240 - AGENCIA CANARIA DE PROTECCIÓN DEL M.N."/>
    <s v="474940 - SRV. DE INSTRUCCION"/>
    <s v="GRAN CANARIA"/>
    <n v="22334"/>
    <s v="TECNICO MEDIO"/>
    <x v="2"/>
    <x v="6"/>
    <s v="-Funciones de inspección, seguimiento directo y ejecución de los planes y campañas de inspección y en concreto las siguientes: - Visitas a obras, fincas, instalaciones, y lugares (terrestres o marítimos), denunciados o susceptibles de inspecciones. - Levantamiento de actas de inspección y formulación de denuncias en su caso. - Apoyo en el control de las medidas cautelares que puedan adoptarse en la protección del orden jurídico - Elaboración de  informes técnicos, medición y valoración de actuaciones denunciadas con toma de datos en el lugar de ubicación. - Las propias de su Cuerpo y todas aquellas recogidas en los Reglamentos de organización de la C.A.C., normas de desarrollo y otras de aplicación directa o supletoria. "/>
  </r>
  <r>
    <x v="7"/>
    <s v="346040 - DIRECCIÓN GRAL.PROMOCIÓN ECONÓMICA"/>
    <s v="346340 - SERVICIO DE INCENTIVOS ECONÓMICOS"/>
    <s v="TENERIFE"/>
    <n v="26385"/>
    <s v="TECNICO"/>
    <x v="0"/>
    <x v="0"/>
    <s v="Gestión, estudio y propuesta de carácter superior en relación con el REF y promoción exterior, así como otras tareas que le asigne el Jefe de la Unidad dentro de las competencias de la misma. Las propias del Cuerpo y Escala."/>
  </r>
  <r>
    <x v="7"/>
    <s v="346040 - DIRECCIÓN GRAL.PROMOCIÓN ECONÓMICA"/>
    <s v="346540 - SERV.RELAC.ECONÓM.CON UNIÓN EUROPEA"/>
    <s v="GRAN CANARIA"/>
    <n v="19941"/>
    <s v="AUXILIAR"/>
    <x v="1"/>
    <x v="0"/>
    <s v="Registro de entrada y salida de documentación. Transcripción de escritos. Correspondencia. Manejo de ficheros y archivos. Digitalización y grabación de datos en el aplicativo correspondiente. Informatización de los expedientes en el aplicativo pertinente. Las propias del Cuerpo."/>
  </r>
  <r>
    <x v="12"/>
    <s v="3444410 - AGENCIA TRIBUTARIA CANARIA"/>
    <s v="343540 - ADMON.TRIBUT.INTER.Y PROP.LAS PALMAS"/>
    <s v="GRAN CANARIA"/>
    <n v="5328"/>
    <s v="AUXILIAR"/>
    <x v="1"/>
    <x v="0"/>
    <s v="Las  propias de su Cuerpo y atención al público y por tanto, atención al público de forma presencial, telefónica y telemática, así como la captura informática de declaraciones, documentos y datos. "/>
  </r>
  <r>
    <x v="13"/>
    <s v="389240 - VICECONSEJERIA DE TURISMO"/>
    <s v="3380710 - OBSERVATORIO TURÍSTICO"/>
    <s v="GRAN CANARIA"/>
    <n v="11654910"/>
    <s v="TÉCNICO DE ESTADÍSTICA TURÍSTICA"/>
    <x v="6"/>
    <x v="0"/>
    <s v="SEGUIMIENTO DE LA INFORMACIÓN ESTADÍSTICA REFERENTE AL TURISMO. DISEÑO METODOLÓGICO Y EJECUCIÓN DE OPERACIONES ESTADÍSTICAS PROPIAS DEL DEPARTAMENTO."/>
  </r>
  <r>
    <x v="2"/>
    <s v="392140 - Secretaría General Técnica"/>
    <s v="35004130 - IES SANTA MARIA DE GUIA"/>
    <s v="GRAN CANARIA"/>
    <n v="14183"/>
    <s v="AUXILIAR"/>
    <x v="1"/>
    <x v="0"/>
    <s v=" Las propias de su cuerpo"/>
  </r>
  <r>
    <x v="8"/>
    <s v="341340 - DIREC.GRAL.PLANIFICACION Y PRESUP."/>
    <s v="341940 - SERVICIO POLÍTICAS PRESUPUESTARIAS"/>
    <s v="GRAN CANARIA"/>
    <n v="27144"/>
    <s v="TECNICO"/>
    <x v="0"/>
    <x v="0"/>
    <s v="Tareas de apoyo y colaboración especializada, así como otras tareas que le asigne el Jefe de la Unidad dentro de las competencias de la misma y de acuerdo con el cuerpo de pertenencia"/>
  </r>
  <r>
    <x v="2"/>
    <s v="395440 - DIRECCION GENERAL DE PERSONAL"/>
    <s v="3212210 - SRV.CONTROL DE EFECTIVOS Y RETRIBUCIONES"/>
    <s v="GRAN CANARIA"/>
    <n v="11141810"/>
    <s v="AUXILIAR"/>
    <x v="1"/>
    <x v="0"/>
    <s v="Las propias de su cuerpo."/>
  </r>
  <r>
    <x v="0"/>
    <s v="3449310 - VICECONSEJERÍA DE SERVICIOS JURÍDICOS"/>
    <s v="323240 - SERVICIOS TERRITORIALES"/>
    <s v="TENERIFE"/>
    <n v="27119"/>
    <s v="AUXILIAR"/>
    <x v="1"/>
    <x v="0"/>
    <s v="Las propias de su cuerpo."/>
  </r>
  <r>
    <x v="2"/>
    <s v="392140 - Secretaría General Técnica"/>
    <s v="35000628 - IES SAULO TORON"/>
    <s v="GRAN CANARIA"/>
    <n v="14116"/>
    <s v="AUXILIAR"/>
    <x v="1"/>
    <x v="0"/>
    <s v=" Las propias de su cuerpo"/>
  </r>
  <r>
    <x v="11"/>
    <s v="427240 - AGENCIA CANARIA DE PROTECCIÓN DEL M.N."/>
    <s v="474940 - SRV. DE INSTRUCCION"/>
    <s v="GRAN CANARIA"/>
    <n v="22337"/>
    <s v="TECNICO MEDIO"/>
    <x v="2"/>
    <x v="7"/>
    <s v="-Funciones de inspección, seguimiento directo y ejecución de los planes y campañas de inspección y en concreto las siguientes: - Visitas a obras, fincas, instalaciones, y lugares (terrestres o marítimos), denunciados o susceptibles de inspecciones. - Levantamiento de actas de inspección y formulación de denuncias en su caso. - Apoyo en el control de las medidas cautelares que puedan adoptarse en la protección del orden jurídico - Elaboración de  informes técnicos, medición y valoración de actuaciones denunciadas con toma de datos en el lugar de ubicación. - Las propias de su Cuerpo y todas aquellas recogidas en los Reglamentos de organización de la C.A.C., normas de desarrollo y otras de aplicación directa o supletoria. "/>
  </r>
  <r>
    <x v="2"/>
    <s v="392140 - Secretaría General Técnica"/>
    <s v="35002911 - IES PEREZ GALDOS"/>
    <s v="GRAN CANARIA"/>
    <n v="14136"/>
    <s v="AUXILIAR"/>
    <x v="1"/>
    <x v="0"/>
    <s v=" Las propias de su cuerpo"/>
  </r>
  <r>
    <x v="12"/>
    <s v="3444410 - AGENCIA TRIBUTARIA CANARIA"/>
    <s v="342740 - SERV. INFORMA. Y ASISTENCIA AL CONTRIBU."/>
    <s v="GRAN CANARIA"/>
    <n v="10992310"/>
    <s v="AUXILIAR"/>
    <x v="1"/>
    <x v="0"/>
    <s v="Las propias del Cuerpo."/>
  </r>
  <r>
    <x v="11"/>
    <s v="427240 - AGENCIA CANARIA DE PROTECCIÓN DEL M.N."/>
    <s v="474940 - SRV. DE INSTRUCCION"/>
    <s v="GRAN CANARIA"/>
    <n v="25379"/>
    <s v="TECNICO SUPERIOR"/>
    <x v="13"/>
    <x v="8"/>
    <s v="- Labores propias de las tareas de inspección, levantamiento de actas y formulación de denuncias. - Elaboración de informes técnicos. - Interpretación y valoración de informes y análisis. - Visitas de comprobación de situaciones. - Instrucción de expedientes sancionadores y de restablecimiento en materia medioambiental. - Atención, asesoramiento e información a los administrados sobre la situación de los expedientes que les afecten. - Las propias de su Cuerpo y todas aquellas recogidas en los Reglamentos de organización de la C.A.C., normas de desarrollo y otras de aplicación directa o  supletoria. "/>
  </r>
  <r>
    <x v="5"/>
    <s v="439040 - DIRECCION DE AREA DE TENERIFE"/>
    <s v="475740 - UN.INSPECC., PRESTAC. Y GEST.CONCIE"/>
    <s v="TENERIFE"/>
    <n v="21762"/>
    <s v="AUXILIAR"/>
    <x v="1"/>
    <x v="0"/>
    <s v="Las propias de su cuerpo."/>
  </r>
  <r>
    <x v="11"/>
    <s v="427240 - AGENCIA CANARIA DE PROTECCIÓN DEL M.N."/>
    <s v="474940 - SRV. DE INSTRUCCION"/>
    <s v="TENERIFE"/>
    <n v="21353"/>
    <s v="TECNICO MEDIO"/>
    <x v="2"/>
    <x v="6"/>
    <s v="-Funciones de inspección, seguimiento directo y ejecución de los planes y campañas de inspección y en concreto las siguientes: - Visitas a obras, fincas, instalaciones, y lugares (terrestres o marítimos), denunciados o susceptibles de inspecciones. - Levantamiento de actas de inspección y formulación de denuncias en su caso. - Apoyo en el control de las medidas cautelares que puedan adoptarse en la protección del orden jurídico - Elaboración de  informes técnicos, medición y valoración de actuaciones denunciadas con toma de datos en el lugar de ubicación. - Las propias de su Cuerpo y todas aquellas recogidas en los Reglamentos de organización de la C.A.C., normas de desarrollo y otras de aplicación directa o supletoria. "/>
  </r>
  <r>
    <x v="12"/>
    <s v="3444410 - AGENCIA TRIBUTARIA CANARIA"/>
    <s v="342740 - SERV. INFORMA. Y ASISTENCIA AL CONTRIBU."/>
    <s v="GRAN CANARIA"/>
    <n v="4889"/>
    <s v="AUXILIAR"/>
    <x v="1"/>
    <x v="0"/>
    <s v="Las  propias de su Cuerpo y atención al público y por tanto, atención al público de forma presencial, telefónica y telemática, así como la captura informática de declaraciones, documentos y datos. "/>
  </r>
  <r>
    <x v="2"/>
    <s v="392140 - Secretaría General Técnica"/>
    <s v="35010506 - IES IINGENIO"/>
    <s v="GRAN CANARIA"/>
    <n v="14122"/>
    <s v="AUXILIAR"/>
    <x v="1"/>
    <x v="0"/>
    <s v=" Las propias de su cuerpo"/>
  </r>
  <r>
    <x v="11"/>
    <s v="427240 - AGENCIA CANARIA DE PROTECCIÓN DEL M.N."/>
    <s v="474940 - SRV. DE INSTRUCCION"/>
    <s v="TENERIFE"/>
    <n v="25390"/>
    <s v="TECNICO SUPERIOR"/>
    <x v="13"/>
    <x v="9"/>
    <s v="- Labores propias de las tareas de inspección, levantamiento de actas y formulación de denuncias. - Elaboración de informes técnicos. - Interpretación y valoración de informes y análisis. - Visitas de comprobación de situaciones. - Instrucción de expedientes sancionadores y de restablecimiento en materia medioambiental. - Atención, asesoramiento e información a los administrados sobre la situación de los expedientes que les afecten. - Las propias de su Cuerpo y todas aquellas recogidas en los Reglamentos de organización de la C.A.C., normas de desarrollo y otras de aplicación directa o  supletoria. "/>
  </r>
  <r>
    <x v="8"/>
    <s v="336940 - Secretaría General Técnica"/>
    <s v="337440 - OFICINA PRESUPUESTARIA"/>
    <s v="GRAN CANARIA"/>
    <n v="4243"/>
    <s v="AUXILIAR"/>
    <x v="1"/>
    <x v="0"/>
    <s v="Las propias del Cuerpo."/>
  </r>
  <r>
    <x v="5"/>
    <s v="434940 - DIRECCION GENERAL DE SALUD PUBLICA"/>
    <s v="3400710 - PROMOCIÓN DE LA SALUD"/>
    <s v="GRAN CANARIA"/>
    <n v="17106"/>
    <s v="AUXILIAR SANITARIO"/>
    <x v="11"/>
    <x v="0"/>
    <s v="Las propias de su cuerpo."/>
  </r>
  <r>
    <x v="0"/>
    <s v="329340 - D.G.MODERNIZACIÓN Y CALIDAD DE SERVICIOS"/>
    <s v="329740 - ÁREA DE INSPECCION MEDICA"/>
    <s v="TENERIFE"/>
    <n v="15303"/>
    <s v="AUXILIAR"/>
    <x v="1"/>
    <x v="0"/>
    <s v=" Las propias de su cuerpo"/>
  </r>
  <r>
    <x v="2"/>
    <s v="395440 - DIRECCION GENERAL DE PERSONAL"/>
    <s v="395840 - SERV. DE GESTIÓN DE RECURSOS HUMANOS"/>
    <s v="GRAN CANARIA"/>
    <n v="15504"/>
    <s v="J/SEC.PERSONAL FUNCIONARIO Y LABORAL DOC"/>
    <x v="0"/>
    <x v="0"/>
    <s v=" Gestión de situaciones administrativas, comisiones de servicios, jubilaciones, permutas e incompatibilidades del personal docente"/>
  </r>
  <r>
    <x v="5"/>
    <s v="434940 - DIRECCION GENERAL DE SALUD PUBLICA"/>
    <s v="475440 - EPIDEMIOLOGIA Y PREVENCIÓN"/>
    <s v="GRAN CANARIA"/>
    <n v="17094"/>
    <s v="TECNICO GRADO MEDIO"/>
    <x v="3"/>
    <x v="2"/>
    <s v="Las propias de su cuerpo y escala."/>
  </r>
  <r>
    <x v="3"/>
    <s v="3450910 - DIRECCIÓN GENERAL DE PESCA"/>
    <s v=" "/>
    <s v="LANZAROTE"/>
    <n v="19344"/>
    <s v="MAESTRO/A DE TALLER"/>
    <x v="12"/>
    <x v="10"/>
    <s v="Apoyo en impartir Enseñanzas Marítimo Pesqueras."/>
  </r>
  <r>
    <x v="3"/>
    <s v="3450910 - DIRECCIÓN GENERAL DE PESCA"/>
    <s v="471140 - SERVICIO DE ESTRUCTURAS PESQUERAS"/>
    <s v="LANZAROTE"/>
    <n v="19346"/>
    <s v="MAESTRO/A DE TALLER"/>
    <x v="12"/>
    <x v="11"/>
    <s v="Apoyo en impartir Enseñanzas Marítimo Pesqueras"/>
  </r>
  <r>
    <x v="3"/>
    <s v="3450910 - DIRECCIÓN GENERAL DE PESCA"/>
    <s v="471140 - SERVICIO DE ESTRUCTURAS PESQUERAS"/>
    <s v="TENERIFE"/>
    <n v="11108610"/>
    <s v="PROFESOR/A"/>
    <x v="14"/>
    <x v="12"/>
    <s v="Impartir Enseñanzas Marítimo Pesquer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5:B34" firstHeaderRow="1" firstDataRow="1" firstDataCol="1"/>
  <pivotFields count="9">
    <pivotField showAll="0"/>
    <pivotField showAll="0"/>
    <pivotField showAll="0"/>
    <pivotField showAll="0"/>
    <pivotField dataField="1" showAll="0"/>
    <pivotField showAll="0"/>
    <pivotField axis="axisRow" showAll="0">
      <items count="16">
        <item sd="0" x="5"/>
        <item sd="0" x="0"/>
        <item sd="0" x="1"/>
        <item sd="0" x="10"/>
        <item x="2"/>
        <item x="3"/>
        <item sd="0" x="4"/>
        <item sd="0" x="6"/>
        <item sd="0" x="7"/>
        <item x="9"/>
        <item sd="0" x="11"/>
        <item x="12"/>
        <item x="13"/>
        <item x="14"/>
        <item x="8"/>
        <item t="default"/>
      </items>
    </pivotField>
    <pivotField axis="axisRow" showAll="0">
      <items count="14">
        <item x="0"/>
        <item x="9"/>
        <item x="6"/>
        <item x="2"/>
        <item x="5"/>
        <item x="1"/>
        <item x="7"/>
        <item x="11"/>
        <item x="10"/>
        <item x="12"/>
        <item x="8"/>
        <item x="4"/>
        <item x="3"/>
        <item t="default"/>
      </items>
    </pivotField>
    <pivotField showAll="0"/>
  </pivotFields>
  <rowFields count="2">
    <field x="6"/>
    <field x="7"/>
  </rowFields>
  <rowItems count="29">
    <i>
      <x/>
    </i>
    <i>
      <x v="1"/>
    </i>
    <i>
      <x v="2"/>
    </i>
    <i>
      <x v="3"/>
    </i>
    <i>
      <x v="4"/>
    </i>
    <i r="1">
      <x v="2"/>
    </i>
    <i r="1">
      <x v="5"/>
    </i>
    <i r="1">
      <x v="6"/>
    </i>
    <i>
      <x v="5"/>
    </i>
    <i r="1">
      <x v="3"/>
    </i>
    <i>
      <x v="6"/>
    </i>
    <i>
      <x v="7"/>
    </i>
    <i>
      <x v="8"/>
    </i>
    <i>
      <x v="9"/>
    </i>
    <i r="1">
      <x v="11"/>
    </i>
    <i r="1">
      <x v="12"/>
    </i>
    <i>
      <x v="10"/>
    </i>
    <i>
      <x v="11"/>
    </i>
    <i r="1">
      <x v="4"/>
    </i>
    <i r="1">
      <x v="7"/>
    </i>
    <i r="1">
      <x v="8"/>
    </i>
    <i>
      <x v="12"/>
    </i>
    <i r="1">
      <x v="1"/>
    </i>
    <i r="1">
      <x v="10"/>
    </i>
    <i>
      <x v="13"/>
    </i>
    <i r="1">
      <x v="9"/>
    </i>
    <i>
      <x v="14"/>
    </i>
    <i r="1">
      <x/>
    </i>
    <i t="grand">
      <x/>
    </i>
  </rowItems>
  <colItems count="1">
    <i/>
  </colItems>
  <dataFields count="1">
    <dataField name="Cuenta de Puesto" fld="4" subtotal="count" baseField="0" baseItem="70187472"/>
  </dataFields>
  <formats count="1">
    <format dxfId="47">
      <pivotArea dataOnly="0" labelOnly="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8" firstHeaderRow="1" firstDataRow="1" firstDataCol="1"/>
  <pivotFields count="9">
    <pivotField axis="axisRow" showAll="0">
      <items count="15">
        <item x="5"/>
        <item x="7"/>
        <item x="10"/>
        <item x="12"/>
        <item x="1"/>
        <item x="13"/>
        <item x="9"/>
        <item x="3"/>
        <item x="2"/>
        <item x="4"/>
        <item x="11"/>
        <item x="6"/>
        <item x="0"/>
        <item x="8"/>
        <item t="default"/>
      </items>
    </pivotField>
    <pivotField showAll="0"/>
    <pivotField showAll="0"/>
    <pivotField showAll="0"/>
    <pivotField dataField="1" showAll="0"/>
    <pivotField showAll="0"/>
    <pivotField showAll="0"/>
    <pivotField showAll="0"/>
    <pivotField showAll="0"/>
  </pivotFields>
  <rowFields count="1">
    <field x="0"/>
  </rowFields>
  <rowItems count="15">
    <i>
      <x/>
    </i>
    <i>
      <x v="1"/>
    </i>
    <i>
      <x v="2"/>
    </i>
    <i>
      <x v="3"/>
    </i>
    <i>
      <x v="4"/>
    </i>
    <i>
      <x v="5"/>
    </i>
    <i>
      <x v="6"/>
    </i>
    <i>
      <x v="7"/>
    </i>
    <i>
      <x v="8"/>
    </i>
    <i>
      <x v="9"/>
    </i>
    <i>
      <x v="10"/>
    </i>
    <i>
      <x v="11"/>
    </i>
    <i>
      <x v="12"/>
    </i>
    <i>
      <x v="13"/>
    </i>
    <i t="grand">
      <x/>
    </i>
  </rowItems>
  <colItems count="1">
    <i/>
  </colItems>
  <dataFields count="1">
    <dataField name="Cuenta de Puesto" fld="4" subtotal="count" baseField="0" baseItem="1329860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0" firstHeaderRow="1" firstDataRow="1" firstDataCol="1"/>
  <pivotFields count="12">
    <pivotField showAll="0"/>
    <pivotField showAll="0"/>
    <pivotField showAll="0"/>
    <pivotField showAll="0"/>
    <pivotField dataField="1" showAll="0"/>
    <pivotField showAll="0"/>
    <pivotField axis="axisRow" showAll="0">
      <items count="101">
        <item x="17"/>
        <item x="41"/>
        <item x="36"/>
        <item x="78"/>
        <item x="33"/>
        <item x="72"/>
        <item x="55"/>
        <item x="60"/>
        <item x="27"/>
        <item x="75"/>
        <item x="5"/>
        <item x="1"/>
        <item x="16"/>
        <item x="59"/>
        <item x="38"/>
        <item x="0"/>
        <item x="40"/>
        <item m="1" x="96"/>
        <item x="43"/>
        <item x="15"/>
        <item x="21"/>
        <item x="79"/>
        <item x="2"/>
        <item x="65"/>
        <item x="30"/>
        <item x="88"/>
        <item x="34"/>
        <item x="47"/>
        <item x="45"/>
        <item x="44"/>
        <item x="52"/>
        <item x="67"/>
        <item x="77"/>
        <item x="68"/>
        <item x="87"/>
        <item x="53"/>
        <item x="28"/>
        <item x="13"/>
        <item x="80"/>
        <item x="54"/>
        <item x="70"/>
        <item x="83"/>
        <item x="71"/>
        <item x="89"/>
        <item x="3"/>
        <item x="58"/>
        <item x="62"/>
        <item x="56"/>
        <item x="29"/>
        <item x="86"/>
        <item x="76"/>
        <item x="19"/>
        <item x="92"/>
        <item x="90"/>
        <item m="1" x="98"/>
        <item x="66"/>
        <item x="93"/>
        <item x="48"/>
        <item x="81"/>
        <item x="49"/>
        <item x="51"/>
        <item x="64"/>
        <item x="84"/>
        <item x="82"/>
        <item x="32"/>
        <item x="10"/>
        <item x="63"/>
        <item x="18"/>
        <item x="11"/>
        <item x="42"/>
        <item x="39"/>
        <item x="74"/>
        <item x="61"/>
        <item x="91"/>
        <item x="57"/>
        <item x="25"/>
        <item x="22"/>
        <item x="20"/>
        <item x="37"/>
        <item x="6"/>
        <item x="26"/>
        <item x="23"/>
        <item x="50"/>
        <item x="24"/>
        <item x="14"/>
        <item x="7"/>
        <item x="69"/>
        <item x="31"/>
        <item x="35"/>
        <item m="1" x="99"/>
        <item x="73"/>
        <item x="46"/>
        <item x="94"/>
        <item x="9"/>
        <item x="12"/>
        <item x="4"/>
        <item x="8"/>
        <item x="85"/>
        <item m="1" x="97"/>
        <item x="95"/>
        <item t="default"/>
      </items>
    </pivotField>
    <pivotField showAll="0"/>
    <pivotField showAll="0"/>
    <pivotField axis="axisRow" showAll="0">
      <items count="9">
        <item m="1" x="6"/>
        <item x="2"/>
        <item m="1" x="7"/>
        <item x="3"/>
        <item x="4"/>
        <item x="0"/>
        <item x="1"/>
        <item x="5"/>
        <item t="default"/>
      </items>
    </pivotField>
    <pivotField showAll="0"/>
    <pivotField showAll="0"/>
  </pivotFields>
  <rowFields count="2">
    <field x="9"/>
    <field x="6"/>
  </rowFields>
  <rowItems count="107">
    <i>
      <x v="1"/>
    </i>
    <i r="1">
      <x v="3"/>
    </i>
    <i r="1">
      <x v="52"/>
    </i>
    <i r="1">
      <x v="68"/>
    </i>
    <i r="1">
      <x v="71"/>
    </i>
    <i r="1">
      <x v="76"/>
    </i>
    <i r="1">
      <x v="78"/>
    </i>
    <i r="1">
      <x v="86"/>
    </i>
    <i r="1">
      <x v="90"/>
    </i>
    <i r="1">
      <x v="95"/>
    </i>
    <i r="1">
      <x v="96"/>
    </i>
    <i>
      <x v="3"/>
    </i>
    <i r="1">
      <x v="1"/>
    </i>
    <i r="1">
      <x v="3"/>
    </i>
    <i r="1">
      <x v="5"/>
    </i>
    <i r="1">
      <x v="7"/>
    </i>
    <i r="1">
      <x v="8"/>
    </i>
    <i r="1">
      <x v="9"/>
    </i>
    <i r="1">
      <x v="19"/>
    </i>
    <i r="1">
      <x v="34"/>
    </i>
    <i r="1">
      <x v="35"/>
    </i>
    <i r="1">
      <x v="37"/>
    </i>
    <i r="1">
      <x v="39"/>
    </i>
    <i r="1">
      <x v="40"/>
    </i>
    <i r="1">
      <x v="74"/>
    </i>
    <i r="1">
      <x v="85"/>
    </i>
    <i r="1">
      <x v="93"/>
    </i>
    <i r="1">
      <x v="94"/>
    </i>
    <i>
      <x v="4"/>
    </i>
    <i r="1">
      <x/>
    </i>
    <i r="1">
      <x v="2"/>
    </i>
    <i r="1">
      <x v="4"/>
    </i>
    <i r="1">
      <x v="10"/>
    </i>
    <i r="1">
      <x v="19"/>
    </i>
    <i r="1">
      <x v="25"/>
    </i>
    <i r="1">
      <x v="30"/>
    </i>
    <i r="1">
      <x v="31"/>
    </i>
    <i r="1">
      <x v="32"/>
    </i>
    <i r="1">
      <x v="36"/>
    </i>
    <i r="1">
      <x v="38"/>
    </i>
    <i r="1">
      <x v="42"/>
    </i>
    <i r="1">
      <x v="43"/>
    </i>
    <i r="1">
      <x v="51"/>
    </i>
    <i r="1">
      <x v="53"/>
    </i>
    <i r="1">
      <x v="56"/>
    </i>
    <i r="1">
      <x v="58"/>
    </i>
    <i r="1">
      <x v="64"/>
    </i>
    <i r="1">
      <x v="65"/>
    </i>
    <i r="1">
      <x v="75"/>
    </i>
    <i r="1">
      <x v="84"/>
    </i>
    <i r="1">
      <x v="87"/>
    </i>
    <i r="1">
      <x v="88"/>
    </i>
    <i r="1">
      <x v="91"/>
    </i>
    <i>
      <x v="5"/>
    </i>
    <i r="1">
      <x v="6"/>
    </i>
    <i r="1">
      <x v="10"/>
    </i>
    <i r="1">
      <x v="12"/>
    </i>
    <i r="1">
      <x v="14"/>
    </i>
    <i r="1">
      <x v="15"/>
    </i>
    <i r="1">
      <x v="16"/>
    </i>
    <i r="1">
      <x v="23"/>
    </i>
    <i r="1">
      <x v="24"/>
    </i>
    <i r="1">
      <x v="26"/>
    </i>
    <i r="1">
      <x v="27"/>
    </i>
    <i r="1">
      <x v="28"/>
    </i>
    <i r="1">
      <x v="29"/>
    </i>
    <i r="1">
      <x v="33"/>
    </i>
    <i r="1">
      <x v="41"/>
    </i>
    <i r="1">
      <x v="46"/>
    </i>
    <i r="1">
      <x v="48"/>
    </i>
    <i r="1">
      <x v="49"/>
    </i>
    <i r="1">
      <x v="50"/>
    </i>
    <i r="1">
      <x v="57"/>
    </i>
    <i r="1">
      <x v="59"/>
    </i>
    <i r="1">
      <x v="62"/>
    </i>
    <i r="1">
      <x v="63"/>
    </i>
    <i r="1">
      <x v="79"/>
    </i>
    <i r="1">
      <x v="81"/>
    </i>
    <i r="1">
      <x v="97"/>
    </i>
    <i>
      <x v="6"/>
    </i>
    <i r="1">
      <x v="11"/>
    </i>
    <i r="1">
      <x v="13"/>
    </i>
    <i r="1">
      <x v="18"/>
    </i>
    <i r="1">
      <x v="20"/>
    </i>
    <i r="1">
      <x v="21"/>
    </i>
    <i r="1">
      <x v="22"/>
    </i>
    <i r="1">
      <x v="44"/>
    </i>
    <i r="1">
      <x v="45"/>
    </i>
    <i r="1">
      <x v="47"/>
    </i>
    <i r="1">
      <x v="55"/>
    </i>
    <i r="1">
      <x v="60"/>
    </i>
    <i r="1">
      <x v="61"/>
    </i>
    <i r="1">
      <x v="66"/>
    </i>
    <i r="1">
      <x v="67"/>
    </i>
    <i r="1">
      <x v="69"/>
    </i>
    <i r="1">
      <x v="70"/>
    </i>
    <i r="1">
      <x v="72"/>
    </i>
    <i r="1">
      <x v="73"/>
    </i>
    <i r="1">
      <x v="77"/>
    </i>
    <i r="1">
      <x v="79"/>
    </i>
    <i r="1">
      <x v="80"/>
    </i>
    <i r="1">
      <x v="82"/>
    </i>
    <i r="1">
      <x v="83"/>
    </i>
    <i r="1">
      <x v="92"/>
    </i>
    <i>
      <x v="7"/>
    </i>
    <i r="1">
      <x v="99"/>
    </i>
    <i t="grand">
      <x/>
    </i>
  </rowItems>
  <colItems count="1">
    <i/>
  </colItems>
  <dataFields count="1">
    <dataField name="Cuenta de Puesto" fld="4" subtotal="count" baseField="0" baseItem="73062608"/>
  </dataFields>
  <formats count="21">
    <format dxfId="30">
      <pivotArea dataOnly="0" labelOnly="1" fieldPosition="0">
        <references count="1">
          <reference field="9" count="0"/>
        </references>
      </pivotArea>
    </format>
    <format dxfId="29">
      <pivotArea dataOnly="0" labelOnly="1" fieldPosition="0">
        <references count="2">
          <reference field="6" count="1">
            <x v="86"/>
          </reference>
          <reference field="9" count="1" selected="0">
            <x v="1"/>
          </reference>
        </references>
      </pivotArea>
    </format>
    <format dxfId="28">
      <pivotArea dataOnly="0" labelOnly="1" fieldPosition="0">
        <references count="2">
          <reference field="6" count="1">
            <x v="3"/>
          </reference>
          <reference field="9" count="1" selected="0">
            <x v="1"/>
          </reference>
        </references>
      </pivotArea>
    </format>
    <format dxfId="27">
      <pivotArea dataOnly="0" labelOnly="1" fieldPosition="0">
        <references count="2">
          <reference field="6" count="1">
            <x v="3"/>
          </reference>
          <reference field="9" count="1" selected="0">
            <x v="3"/>
          </reference>
        </references>
      </pivotArea>
    </format>
    <format dxfId="26">
      <pivotArea dataOnly="0" labelOnly="1" fieldPosition="0">
        <references count="2">
          <reference field="6" count="1">
            <x v="5"/>
          </reference>
          <reference field="9" count="1" selected="0">
            <x v="3"/>
          </reference>
        </references>
      </pivotArea>
    </format>
    <format dxfId="25">
      <pivotArea dataOnly="0" labelOnly="1" fieldPosition="0">
        <references count="2">
          <reference field="6" count="1">
            <x v="74"/>
          </reference>
          <reference field="9" count="1" selected="0">
            <x v="3"/>
          </reference>
        </references>
      </pivotArea>
    </format>
    <format dxfId="24">
      <pivotArea dataOnly="0" labelOnly="1" fieldPosition="0">
        <references count="2">
          <reference field="6" count="1">
            <x v="43"/>
          </reference>
          <reference field="9" count="1" selected="0">
            <x v="4"/>
          </reference>
        </references>
      </pivotArea>
    </format>
    <format dxfId="23">
      <pivotArea dataOnly="0" labelOnly="1" fieldPosition="0">
        <references count="2">
          <reference field="6" count="1">
            <x v="65"/>
          </reference>
          <reference field="9" count="1" selected="0">
            <x v="4"/>
          </reference>
        </references>
      </pivotArea>
    </format>
    <format dxfId="22">
      <pivotArea dataOnly="0" labelOnly="1" fieldPosition="0">
        <references count="2">
          <reference field="6" count="1">
            <x v="75"/>
          </reference>
          <reference field="9" count="1" selected="0">
            <x v="4"/>
          </reference>
        </references>
      </pivotArea>
    </format>
    <format dxfId="21">
      <pivotArea dataOnly="0" labelOnly="1" fieldPosition="0">
        <references count="2">
          <reference field="6" count="1">
            <x v="64"/>
          </reference>
          <reference field="9" count="1" selected="0">
            <x v="4"/>
          </reference>
        </references>
      </pivotArea>
    </format>
    <format dxfId="20">
      <pivotArea dataOnly="0" labelOnly="1" fieldPosition="0">
        <references count="2">
          <reference field="6" count="1">
            <x v="64"/>
          </reference>
          <reference field="9" count="1" selected="0">
            <x v="4"/>
          </reference>
        </references>
      </pivotArea>
    </format>
    <format dxfId="19">
      <pivotArea collapsedLevelsAreSubtotals="1" fieldPosition="0">
        <references count="2">
          <reference field="6" count="1">
            <x v="43"/>
          </reference>
          <reference field="9" count="1" selected="0">
            <x v="4"/>
          </reference>
        </references>
      </pivotArea>
    </format>
    <format dxfId="18">
      <pivotArea collapsedLevelsAreSubtotals="1" fieldPosition="0">
        <references count="2">
          <reference field="6" count="1">
            <x v="74"/>
          </reference>
          <reference field="9" count="1" selected="0">
            <x v="3"/>
          </reference>
        </references>
      </pivotArea>
    </format>
    <format dxfId="17">
      <pivotArea collapsedLevelsAreSubtotals="1" fieldPosition="0">
        <references count="2">
          <reference field="6" count="3">
            <x v="64"/>
            <x v="65"/>
            <x v="75"/>
          </reference>
          <reference field="9" count="1" selected="0">
            <x v="4"/>
          </reference>
        </references>
      </pivotArea>
    </format>
    <format dxfId="16">
      <pivotArea collapsedLevelsAreSubtotals="1" fieldPosition="0">
        <references count="2">
          <reference field="6" count="2">
            <x v="3"/>
            <x v="5"/>
          </reference>
          <reference field="9" count="1" selected="0">
            <x v="3"/>
          </reference>
        </references>
      </pivotArea>
    </format>
    <format dxfId="15">
      <pivotArea collapsedLevelsAreSubtotals="1" fieldPosition="0">
        <references count="2">
          <reference field="6" count="1">
            <x v="3"/>
          </reference>
          <reference field="9" count="1" selected="0">
            <x v="1"/>
          </reference>
        </references>
      </pivotArea>
    </format>
    <format dxfId="14">
      <pivotArea collapsedLevelsAreSubtotals="1" fieldPosition="0">
        <references count="2">
          <reference field="6" count="1">
            <x v="86"/>
          </reference>
          <reference field="9" count="1" selected="0">
            <x v="1"/>
          </reference>
        </references>
      </pivotArea>
    </format>
    <format dxfId="13">
      <pivotArea collapsedLevelsAreSubtotals="1" fieldPosition="0">
        <references count="2">
          <reference field="6" count="1">
            <x v="42"/>
          </reference>
          <reference field="9" count="1" selected="0">
            <x v="4"/>
          </reference>
        </references>
      </pivotArea>
    </format>
    <format dxfId="12">
      <pivotArea dataOnly="0" labelOnly="1" fieldPosition="0">
        <references count="2">
          <reference field="6" count="1">
            <x v="42"/>
          </reference>
          <reference field="9" count="1" selected="0">
            <x v="4"/>
          </reference>
        </references>
      </pivotArea>
    </format>
    <format dxfId="11">
      <pivotArea collapsedLevelsAreSubtotals="1" fieldPosition="0">
        <references count="2">
          <reference field="6" count="1">
            <x v="1"/>
          </reference>
          <reference field="9" count="1" selected="0">
            <x v="3"/>
          </reference>
        </references>
      </pivotArea>
    </format>
    <format dxfId="10">
      <pivotArea dataOnly="0" labelOnly="1" fieldPosition="0">
        <references count="2">
          <reference field="6" count="1">
            <x v="1"/>
          </reference>
          <reference field="9"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6" firstHeaderRow="1" firstDataRow="1" firstDataCol="1"/>
  <pivotFields count="12">
    <pivotField axis="axisRow" showAll="0">
      <items count="24">
        <item x="2"/>
        <item x="20"/>
        <item x="7"/>
        <item x="6"/>
        <item x="18"/>
        <item x="5"/>
        <item x="16"/>
        <item x="10"/>
        <item x="9"/>
        <item x="11"/>
        <item x="17"/>
        <item x="8"/>
        <item x="0"/>
        <item x="15"/>
        <item x="4"/>
        <item x="14"/>
        <item x="19"/>
        <item x="13"/>
        <item x="3"/>
        <item x="12"/>
        <item x="1"/>
        <item m="1" x="22"/>
        <item x="21"/>
        <item t="default"/>
      </items>
    </pivotField>
    <pivotField showAll="0"/>
    <pivotField showAll="0"/>
    <pivotField showAll="0"/>
    <pivotField dataField="1" showAll="0"/>
    <pivotField showAll="0"/>
    <pivotField showAll="0"/>
    <pivotField showAll="0"/>
    <pivotField showAll="0"/>
    <pivotField showAll="0"/>
    <pivotField showAll="0"/>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2"/>
    </i>
    <i t="grand">
      <x/>
    </i>
  </rowItems>
  <colItems count="1">
    <i/>
  </colItems>
  <dataFields count="1">
    <dataField name="Cuenta de Puesto"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A11:I68" totalsRowShown="0" headerRowDxfId="60" dataDxfId="58" headerRowBorderDxfId="59" tableBorderDxfId="57">
  <autoFilter ref="A11:I68"/>
  <tableColumns count="9">
    <tableColumn id="1" name="Consejería" dataDxfId="56"/>
    <tableColumn id="2" name="Centro Directivo" dataDxfId="55"/>
    <tableColumn id="3" name="Unidad Orgánica" dataDxfId="54"/>
    <tableColumn id="4" name="Isla" dataDxfId="53"/>
    <tableColumn id="5" name="Puesto" dataDxfId="52"/>
    <tableColumn id="6" name="Denominación" dataDxfId="51"/>
    <tableColumn id="7" name="Cuerpo/escala preferente" dataDxfId="50"/>
    <tableColumn id="8" name="Especialidad preferente" dataDxfId="49"/>
    <tableColumn id="10" name="Funciones" dataDxfId="48"/>
  </tableColumns>
  <tableStyleInfo name="TableStyleLight9" showFirstColumn="0" showLastColumn="0" showRowStripes="1" showColumnStripes="0"/>
</table>
</file>

<file path=xl/tables/table2.xml><?xml version="1.0" encoding="utf-8"?>
<table xmlns="http://schemas.openxmlformats.org/spreadsheetml/2006/main" id="6" name="Tabla6" displayName="Tabla6" ref="A27:L1344" totalsRowShown="0" headerRowDxfId="46" dataDxfId="44" headerRowBorderDxfId="45" tableBorderDxfId="43">
  <autoFilter ref="A27:L1344">
    <filterColumn colId="3">
      <filters>
        <filter val="GRAN CANARIA"/>
      </filters>
    </filterColumn>
    <filterColumn colId="8">
      <filters>
        <filter val="5093 - AUXILIAR DE SERVICIOS COMPLEMENTARIOS"/>
      </filters>
    </filterColumn>
  </autoFilter>
  <tableColumns count="12">
    <tableColumn id="1" name="Consejería" dataDxfId="42"/>
    <tableColumn id="2" name="Centro Directivo" dataDxfId="41"/>
    <tableColumn id="3" name="Unidad Orgánica" dataDxfId="40"/>
    <tableColumn id="4" name="Isla" dataDxfId="39"/>
    <tableColumn id="5" name="Puesto" dataDxfId="38"/>
    <tableColumn id="6" name="Denominación" dataDxfId="37"/>
    <tableColumn id="61" name="DENOMINACIÓN UNIFICADA" dataDxfId="36"/>
    <tableColumn id="7" name="COD.CATEG.PUESTO" dataDxfId="35"/>
    <tableColumn id="8" name="DENOM.CAT.PUESTO" dataDxfId="34"/>
    <tableColumn id="62" name="GRUPO " dataDxfId="33"/>
    <tableColumn id="10" name="Funciones" dataDxfId="32"/>
    <tableColumn id="58" name="REQUISITOS DEL PUESTO" dataDxfId="31">
      <calculatedColumnFormula>VLOOKUP(Tabla6[[#This Row],[Puesto]],#REF!,25,0)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abla15" displayName="Tabla15" ref="A2:D24" totalsRowCount="1" headerRowDxfId="9" dataDxfId="8">
  <autoFilter ref="A2:D23"/>
  <tableColumns count="4">
    <tableColumn id="1" name="DEPARTAMENTO / ORGANISMO" totalsRowLabel="Total" dataDxfId="7" totalsRowDxfId="6"/>
    <tableColumn id="2" name="FUNCIONARIOS" totalsRowFunction="sum" dataDxfId="5" totalsRowDxfId="4"/>
    <tableColumn id="3" name="LABORALES" totalsRowFunction="sum" dataDxfId="3" totalsRowDxfId="2"/>
    <tableColumn id="4" name="TOTAL" totalsRowFunction="sum" dataDxfId="1" totalsRowDxfId="0">
      <calculatedColumnFormula>B3+C3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2:I76"/>
  <sheetViews>
    <sheetView topLeftCell="A2" workbookViewId="0">
      <selection activeCell="J1" sqref="J1:J1048576"/>
    </sheetView>
  </sheetViews>
  <sheetFormatPr baseColWidth="10" defaultRowHeight="12" x14ac:dyDescent="0"/>
  <cols>
    <col min="1" max="1" width="51.33203125" customWidth="1"/>
    <col min="2" max="2" width="54.33203125" bestFit="1" customWidth="1"/>
    <col min="3" max="3" width="50.33203125" customWidth="1"/>
    <col min="4" max="4" width="15" bestFit="1" customWidth="1"/>
    <col min="5" max="5" width="9.5" bestFit="1" customWidth="1"/>
    <col min="6" max="6" width="46.6640625" bestFit="1" customWidth="1"/>
    <col min="7" max="7" width="48.83203125" style="5" bestFit="1" customWidth="1"/>
    <col min="8" max="8" width="14.33203125" style="9" customWidth="1"/>
    <col min="9" max="9" width="106.5" customWidth="1"/>
  </cols>
  <sheetData>
    <row r="2" spans="1:9">
      <c r="A2" s="1"/>
      <c r="B2" s="1"/>
      <c r="C2" s="1"/>
    </row>
    <row r="3" spans="1:9">
      <c r="A3" s="1"/>
      <c r="B3" s="1"/>
      <c r="C3" s="1"/>
    </row>
    <row r="4" spans="1:9">
      <c r="A4" s="1" t="s">
        <v>1019</v>
      </c>
      <c r="B4" s="1"/>
      <c r="C4" s="1"/>
    </row>
    <row r="5" spans="1:9">
      <c r="A5" s="1"/>
      <c r="B5" s="1"/>
      <c r="C5" s="1"/>
    </row>
    <row r="6" spans="1:9" s="18" customFormat="1">
      <c r="A6" s="36"/>
      <c r="B6" s="36"/>
      <c r="C6" s="36"/>
      <c r="G6" s="37"/>
      <c r="H6" s="29"/>
    </row>
    <row r="7" spans="1:9" s="18" customFormat="1" ht="12.75" customHeight="1">
      <c r="A7" s="95" t="s">
        <v>1309</v>
      </c>
      <c r="B7" s="96"/>
      <c r="C7" s="96"/>
      <c r="D7" s="97" t="s">
        <v>1310</v>
      </c>
      <c r="E7" s="97"/>
      <c r="F7" s="97"/>
      <c r="G7" s="97"/>
      <c r="H7" s="97"/>
      <c r="I7" s="97"/>
    </row>
    <row r="8" spans="1:9" ht="12.75" customHeight="1">
      <c r="A8" s="96"/>
      <c r="B8" s="96"/>
      <c r="C8" s="96"/>
      <c r="D8" s="97"/>
      <c r="E8" s="97"/>
      <c r="F8" s="97"/>
      <c r="G8" s="97"/>
      <c r="H8" s="97"/>
      <c r="I8" s="97"/>
    </row>
    <row r="9" spans="1:9" ht="12.75" customHeight="1"/>
    <row r="11" spans="1:9" s="8" customFormat="1" ht="28">
      <c r="A11" s="7" t="s">
        <v>113</v>
      </c>
      <c r="B11" s="7" t="s">
        <v>114</v>
      </c>
      <c r="C11" s="7" t="s">
        <v>115</v>
      </c>
      <c r="D11" s="40" t="s">
        <v>116</v>
      </c>
      <c r="E11" s="40" t="s">
        <v>117</v>
      </c>
      <c r="F11" s="40" t="s">
        <v>118</v>
      </c>
      <c r="G11" s="41" t="s">
        <v>1090</v>
      </c>
      <c r="H11" s="13" t="s">
        <v>1091</v>
      </c>
      <c r="I11" s="42" t="s">
        <v>119</v>
      </c>
    </row>
    <row r="12" spans="1:9" s="47" customFormat="1" ht="36">
      <c r="A12" s="47" t="s">
        <v>136</v>
      </c>
      <c r="B12" s="47" t="s">
        <v>746</v>
      </c>
      <c r="C12" s="47" t="s">
        <v>1020</v>
      </c>
      <c r="D12" s="47" t="s">
        <v>126</v>
      </c>
      <c r="E12" s="38">
        <v>26426</v>
      </c>
      <c r="F12" s="47" t="s">
        <v>1021</v>
      </c>
      <c r="G12" s="48" t="s">
        <v>1099</v>
      </c>
      <c r="H12" s="49">
        <v>0</v>
      </c>
      <c r="I12" s="57" t="s">
        <v>1022</v>
      </c>
    </row>
    <row r="13" spans="1:9" s="47" customFormat="1" ht="13">
      <c r="A13" s="47" t="s">
        <v>177</v>
      </c>
      <c r="B13" s="47" t="s">
        <v>633</v>
      </c>
      <c r="C13" s="47" t="s">
        <v>634</v>
      </c>
      <c r="D13" s="47" t="s">
        <v>126</v>
      </c>
      <c r="E13" s="38">
        <v>12304010</v>
      </c>
      <c r="F13" s="47" t="s">
        <v>1023</v>
      </c>
      <c r="G13" s="48" t="s">
        <v>1099</v>
      </c>
      <c r="H13" s="49">
        <v>0</v>
      </c>
      <c r="I13" s="57" t="s">
        <v>1024</v>
      </c>
    </row>
    <row r="14" spans="1:9" s="47" customFormat="1" ht="13">
      <c r="A14" s="47" t="s">
        <v>120</v>
      </c>
      <c r="B14" s="47" t="s">
        <v>271</v>
      </c>
      <c r="C14" s="47" t="s">
        <v>272</v>
      </c>
      <c r="D14" s="47" t="s">
        <v>126</v>
      </c>
      <c r="E14" s="38">
        <v>15572</v>
      </c>
      <c r="F14" s="47" t="s">
        <v>55</v>
      </c>
      <c r="G14" s="48" t="s">
        <v>1092</v>
      </c>
      <c r="H14" s="49">
        <v>0</v>
      </c>
      <c r="I14" s="57" t="s">
        <v>1025</v>
      </c>
    </row>
    <row r="15" spans="1:9" s="47" customFormat="1" ht="26.5" customHeight="1">
      <c r="A15" s="47" t="s">
        <v>161</v>
      </c>
      <c r="B15" s="47" t="s">
        <v>276</v>
      </c>
      <c r="C15" s="47" t="s">
        <v>291</v>
      </c>
      <c r="D15" s="47" t="s">
        <v>143</v>
      </c>
      <c r="E15" s="38">
        <v>18985</v>
      </c>
      <c r="F15" s="47" t="s">
        <v>1027</v>
      </c>
      <c r="G15" s="48" t="s">
        <v>1130</v>
      </c>
      <c r="H15" s="49" t="s">
        <v>1029</v>
      </c>
      <c r="I15" s="57" t="s">
        <v>1028</v>
      </c>
    </row>
    <row r="16" spans="1:9" s="47" customFormat="1" ht="13">
      <c r="A16" s="47" t="s">
        <v>141</v>
      </c>
      <c r="B16" s="47" t="s">
        <v>141</v>
      </c>
      <c r="C16" s="47" t="s">
        <v>623</v>
      </c>
      <c r="D16" s="47" t="s">
        <v>126</v>
      </c>
      <c r="E16" s="38">
        <v>25668</v>
      </c>
      <c r="F16" s="47" t="s">
        <v>1030</v>
      </c>
      <c r="G16" s="48" t="s">
        <v>1092</v>
      </c>
      <c r="H16" s="49">
        <v>0</v>
      </c>
      <c r="I16" s="57" t="s">
        <v>1031</v>
      </c>
    </row>
    <row r="17" spans="1:9" s="47" customFormat="1" ht="26.5" customHeight="1">
      <c r="A17" s="47" t="s">
        <v>132</v>
      </c>
      <c r="B17" s="47" t="s">
        <v>133</v>
      </c>
      <c r="C17" s="47" t="s">
        <v>1032</v>
      </c>
      <c r="D17" s="47" t="s">
        <v>143</v>
      </c>
      <c r="E17" s="38">
        <v>17120</v>
      </c>
      <c r="F17" s="47" t="s">
        <v>27</v>
      </c>
      <c r="G17" s="48" t="s">
        <v>1207</v>
      </c>
      <c r="H17" s="49" t="s">
        <v>1208</v>
      </c>
      <c r="I17" s="57" t="s">
        <v>1033</v>
      </c>
    </row>
    <row r="18" spans="1:9" s="43" customFormat="1" ht="14">
      <c r="A18" s="43" t="s">
        <v>120</v>
      </c>
      <c r="B18" s="43" t="s">
        <v>121</v>
      </c>
      <c r="C18" s="43" t="s">
        <v>1017</v>
      </c>
      <c r="D18" s="43" t="s">
        <v>143</v>
      </c>
      <c r="E18" s="44">
        <v>14365</v>
      </c>
      <c r="F18" s="43" t="s">
        <v>1034</v>
      </c>
      <c r="G18" s="45" t="s">
        <v>1235</v>
      </c>
      <c r="H18" s="46">
        <v>0</v>
      </c>
      <c r="I18" s="58" t="s">
        <v>1035</v>
      </c>
    </row>
    <row r="19" spans="1:9" s="47" customFormat="1" ht="13">
      <c r="A19" s="47" t="s">
        <v>132</v>
      </c>
      <c r="B19" s="47" t="s">
        <v>1009</v>
      </c>
      <c r="C19" s="47" t="s">
        <v>1036</v>
      </c>
      <c r="D19" s="47" t="s">
        <v>143</v>
      </c>
      <c r="E19" s="38">
        <v>21838</v>
      </c>
      <c r="F19" s="47" t="s">
        <v>55</v>
      </c>
      <c r="G19" s="48" t="s">
        <v>1092</v>
      </c>
      <c r="H19" s="49">
        <v>0</v>
      </c>
      <c r="I19" s="57" t="s">
        <v>1037</v>
      </c>
    </row>
    <row r="20" spans="1:9" s="50" customFormat="1" ht="14">
      <c r="A20" s="50" t="s">
        <v>964</v>
      </c>
      <c r="B20" s="50" t="s">
        <v>964</v>
      </c>
      <c r="C20" s="50" t="s">
        <v>1038</v>
      </c>
      <c r="D20" s="50" t="s">
        <v>143</v>
      </c>
      <c r="E20" s="51">
        <v>21228</v>
      </c>
      <c r="F20" s="50" t="s">
        <v>57</v>
      </c>
      <c r="G20" s="52" t="s">
        <v>1092</v>
      </c>
      <c r="H20" s="53">
        <v>0</v>
      </c>
      <c r="I20" s="59" t="s">
        <v>1037</v>
      </c>
    </row>
    <row r="21" spans="1:9" s="47" customFormat="1" ht="13">
      <c r="A21" s="47" t="s">
        <v>132</v>
      </c>
      <c r="B21" s="47" t="s">
        <v>695</v>
      </c>
      <c r="C21" s="47" t="s">
        <v>1039</v>
      </c>
      <c r="D21" s="47" t="s">
        <v>143</v>
      </c>
      <c r="E21" s="38">
        <v>17107</v>
      </c>
      <c r="F21" s="47" t="s">
        <v>192</v>
      </c>
      <c r="G21" s="48">
        <v>0</v>
      </c>
      <c r="H21" s="49">
        <v>0</v>
      </c>
      <c r="I21" s="57" t="s">
        <v>1037</v>
      </c>
    </row>
    <row r="22" spans="1:9" s="47" customFormat="1" ht="13">
      <c r="A22" s="47" t="s">
        <v>964</v>
      </c>
      <c r="B22" s="47" t="s">
        <v>964</v>
      </c>
      <c r="C22" s="47" t="s">
        <v>1040</v>
      </c>
      <c r="D22" s="47" t="s">
        <v>143</v>
      </c>
      <c r="E22" s="38">
        <v>21243</v>
      </c>
      <c r="F22" s="47" t="s">
        <v>56</v>
      </c>
      <c r="G22" s="48" t="s">
        <v>1092</v>
      </c>
      <c r="H22" s="49">
        <v>0</v>
      </c>
      <c r="I22" s="57" t="s">
        <v>1037</v>
      </c>
    </row>
    <row r="23" spans="1:9" s="47" customFormat="1" ht="24.5" customHeight="1">
      <c r="A23" s="47" t="s">
        <v>147</v>
      </c>
      <c r="B23" s="47" t="s">
        <v>953</v>
      </c>
      <c r="C23" s="47" t="s">
        <v>1041</v>
      </c>
      <c r="D23" s="47" t="s">
        <v>143</v>
      </c>
      <c r="E23" s="38">
        <v>11101410</v>
      </c>
      <c r="F23" s="47" t="s">
        <v>1042</v>
      </c>
      <c r="G23" s="48" t="s">
        <v>1122</v>
      </c>
      <c r="H23" s="49">
        <v>0</v>
      </c>
      <c r="I23" s="57" t="s">
        <v>1043</v>
      </c>
    </row>
    <row r="24" spans="1:9" s="47" customFormat="1" ht="13">
      <c r="A24" s="47" t="s">
        <v>964</v>
      </c>
      <c r="B24" s="47" t="s">
        <v>964</v>
      </c>
      <c r="C24" s="47" t="s">
        <v>1044</v>
      </c>
      <c r="D24" s="47" t="s">
        <v>143</v>
      </c>
      <c r="E24" s="38">
        <v>11402310</v>
      </c>
      <c r="F24" s="47" t="s">
        <v>1045</v>
      </c>
      <c r="G24" s="48" t="s">
        <v>1143</v>
      </c>
      <c r="H24" s="49">
        <v>0</v>
      </c>
      <c r="I24" s="57" t="s">
        <v>1046</v>
      </c>
    </row>
    <row r="25" spans="1:9" s="47" customFormat="1" ht="13">
      <c r="A25" s="47" t="s">
        <v>132</v>
      </c>
      <c r="B25" s="47" t="s">
        <v>1009</v>
      </c>
      <c r="C25" s="47" t="s">
        <v>1047</v>
      </c>
      <c r="D25" s="47" t="s">
        <v>143</v>
      </c>
      <c r="E25" s="38">
        <v>21839</v>
      </c>
      <c r="F25" s="47" t="s">
        <v>55</v>
      </c>
      <c r="G25" s="48" t="s">
        <v>1092</v>
      </c>
      <c r="H25" s="49">
        <v>0</v>
      </c>
      <c r="I25" s="57" t="s">
        <v>1048</v>
      </c>
    </row>
    <row r="26" spans="1:9" s="47" customFormat="1" ht="13">
      <c r="A26" s="47" t="s">
        <v>147</v>
      </c>
      <c r="B26" s="47" t="s">
        <v>1305</v>
      </c>
      <c r="C26" s="47" t="s">
        <v>1306</v>
      </c>
      <c r="D26" s="47" t="s">
        <v>126</v>
      </c>
      <c r="E26" s="38">
        <v>12237010</v>
      </c>
      <c r="F26" s="47" t="s">
        <v>1307</v>
      </c>
      <c r="G26" s="48" t="s">
        <v>1119</v>
      </c>
      <c r="H26" s="49">
        <v>0</v>
      </c>
      <c r="I26" s="57" t="s">
        <v>1049</v>
      </c>
    </row>
    <row r="27" spans="1:9" s="47" customFormat="1" ht="13">
      <c r="A27" s="47" t="s">
        <v>212</v>
      </c>
      <c r="B27" s="47" t="s">
        <v>213</v>
      </c>
      <c r="C27" s="47" t="s">
        <v>1050</v>
      </c>
      <c r="D27" s="47" t="s">
        <v>143</v>
      </c>
      <c r="E27" s="38">
        <v>4433</v>
      </c>
      <c r="F27" s="47" t="s">
        <v>55</v>
      </c>
      <c r="G27" s="48" t="s">
        <v>1092</v>
      </c>
      <c r="H27" s="49">
        <v>0</v>
      </c>
      <c r="I27" s="57" t="s">
        <v>1051</v>
      </c>
    </row>
    <row r="28" spans="1:9" s="47" customFormat="1" ht="13">
      <c r="A28" s="47" t="s">
        <v>132</v>
      </c>
      <c r="B28" s="47" t="s">
        <v>510</v>
      </c>
      <c r="C28" s="47" t="s">
        <v>511</v>
      </c>
      <c r="D28" s="47" t="s">
        <v>126</v>
      </c>
      <c r="E28" s="38">
        <v>17280</v>
      </c>
      <c r="F28" s="47" t="s">
        <v>1052</v>
      </c>
      <c r="G28" s="48" t="s">
        <v>1162</v>
      </c>
      <c r="H28" s="49" t="s">
        <v>1054</v>
      </c>
      <c r="I28" s="57" t="s">
        <v>1053</v>
      </c>
    </row>
    <row r="29" spans="1:9" s="43" customFormat="1" ht="14">
      <c r="A29" s="43" t="s">
        <v>212</v>
      </c>
      <c r="B29" s="43" t="s">
        <v>525</v>
      </c>
      <c r="C29" s="43" t="s">
        <v>959</v>
      </c>
      <c r="D29" s="43" t="s">
        <v>126</v>
      </c>
      <c r="E29" s="44">
        <v>22765</v>
      </c>
      <c r="F29" s="43" t="s">
        <v>1026</v>
      </c>
      <c r="G29" s="45" t="s">
        <v>1106</v>
      </c>
      <c r="H29" s="46">
        <v>0</v>
      </c>
      <c r="I29" s="58" t="s">
        <v>1055</v>
      </c>
    </row>
    <row r="30" spans="1:9" s="47" customFormat="1" ht="13">
      <c r="A30" s="47" t="s">
        <v>132</v>
      </c>
      <c r="B30" s="47" t="s">
        <v>510</v>
      </c>
      <c r="C30" s="47" t="s">
        <v>511</v>
      </c>
      <c r="D30" s="47" t="s">
        <v>126</v>
      </c>
      <c r="E30" s="38">
        <v>23152</v>
      </c>
      <c r="F30" s="47" t="s">
        <v>1026</v>
      </c>
      <c r="G30" s="48" t="s">
        <v>1162</v>
      </c>
      <c r="H30" s="49" t="s">
        <v>1213</v>
      </c>
      <c r="I30" s="57" t="s">
        <v>1033</v>
      </c>
    </row>
    <row r="31" spans="1:9" s="47" customFormat="1" ht="48">
      <c r="A31" s="47" t="s">
        <v>206</v>
      </c>
      <c r="B31" s="47" t="s">
        <v>207</v>
      </c>
      <c r="C31" s="47" t="s">
        <v>1056</v>
      </c>
      <c r="D31" s="47" t="s">
        <v>126</v>
      </c>
      <c r="E31" s="38">
        <v>21530</v>
      </c>
      <c r="F31" s="47" t="s">
        <v>1057</v>
      </c>
      <c r="G31" s="48" t="s">
        <v>1099</v>
      </c>
      <c r="H31" s="49">
        <v>0</v>
      </c>
      <c r="I31" s="57" t="s">
        <v>1058</v>
      </c>
    </row>
    <row r="32" spans="1:9" s="47" customFormat="1" ht="13">
      <c r="A32" s="47" t="s">
        <v>120</v>
      </c>
      <c r="B32" s="47" t="s">
        <v>851</v>
      </c>
      <c r="C32" s="47" t="s">
        <v>1059</v>
      </c>
      <c r="D32" s="47" t="s">
        <v>143</v>
      </c>
      <c r="E32" s="38">
        <v>20531</v>
      </c>
      <c r="F32" s="47" t="s">
        <v>55</v>
      </c>
      <c r="G32" s="48" t="s">
        <v>1092</v>
      </c>
      <c r="H32" s="49">
        <v>0</v>
      </c>
      <c r="I32" s="57" t="s">
        <v>1025</v>
      </c>
    </row>
    <row r="33" spans="1:9" s="47" customFormat="1" ht="13">
      <c r="A33" s="47" t="s">
        <v>132</v>
      </c>
      <c r="B33" s="47" t="s">
        <v>877</v>
      </c>
      <c r="C33" s="47" t="s">
        <v>1014</v>
      </c>
      <c r="D33" s="47" t="s">
        <v>143</v>
      </c>
      <c r="E33" s="38">
        <v>21844</v>
      </c>
      <c r="F33" s="47" t="s">
        <v>55</v>
      </c>
      <c r="G33" s="48" t="s">
        <v>1092</v>
      </c>
      <c r="H33" s="49">
        <v>0</v>
      </c>
      <c r="I33" s="57" t="s">
        <v>1060</v>
      </c>
    </row>
    <row r="34" spans="1:9" s="47" customFormat="1" ht="13">
      <c r="A34" s="47" t="s">
        <v>120</v>
      </c>
      <c r="B34" s="47" t="s">
        <v>121</v>
      </c>
      <c r="C34" s="47" t="s">
        <v>858</v>
      </c>
      <c r="D34" s="47" t="s">
        <v>126</v>
      </c>
      <c r="E34" s="38">
        <v>14386</v>
      </c>
      <c r="F34" s="47" t="s">
        <v>102</v>
      </c>
      <c r="G34" s="48" t="s">
        <v>1108</v>
      </c>
      <c r="H34" s="49">
        <v>0</v>
      </c>
      <c r="I34" s="57" t="s">
        <v>1025</v>
      </c>
    </row>
    <row r="35" spans="1:9" s="47" customFormat="1" ht="13">
      <c r="A35" s="47" t="s">
        <v>144</v>
      </c>
      <c r="B35" s="47" t="s">
        <v>144</v>
      </c>
      <c r="C35" s="47" t="s">
        <v>145</v>
      </c>
      <c r="D35" s="47" t="s">
        <v>126</v>
      </c>
      <c r="E35" s="38">
        <v>26497</v>
      </c>
      <c r="F35" s="47" t="s">
        <v>1026</v>
      </c>
      <c r="G35" s="48" t="s">
        <v>1099</v>
      </c>
      <c r="H35" s="49">
        <v>0</v>
      </c>
      <c r="I35" s="57" t="s">
        <v>1061</v>
      </c>
    </row>
    <row r="36" spans="1:9" s="47" customFormat="1" ht="13">
      <c r="A36" s="47" t="s">
        <v>212</v>
      </c>
      <c r="B36" s="47" t="s">
        <v>267</v>
      </c>
      <c r="C36" s="47" t="s">
        <v>443</v>
      </c>
      <c r="D36" s="47" t="s">
        <v>143</v>
      </c>
      <c r="E36" s="38">
        <v>5549</v>
      </c>
      <c r="F36" s="47" t="s">
        <v>55</v>
      </c>
      <c r="G36" s="48" t="s">
        <v>1092</v>
      </c>
      <c r="H36" s="49">
        <v>0</v>
      </c>
      <c r="I36" s="57" t="s">
        <v>1062</v>
      </c>
    </row>
    <row r="37" spans="1:9" s="47" customFormat="1" ht="24">
      <c r="A37" s="47" t="s">
        <v>147</v>
      </c>
      <c r="B37" s="47" t="s">
        <v>500</v>
      </c>
      <c r="C37" s="47" t="s">
        <v>905</v>
      </c>
      <c r="D37" s="47" t="s">
        <v>143</v>
      </c>
      <c r="E37" s="38">
        <v>24683</v>
      </c>
      <c r="F37" s="47" t="s">
        <v>55</v>
      </c>
      <c r="G37" s="48" t="s">
        <v>1092</v>
      </c>
      <c r="H37" s="49">
        <v>0</v>
      </c>
      <c r="I37" s="57" t="s">
        <v>1063</v>
      </c>
    </row>
    <row r="38" spans="1:9" s="47" customFormat="1" ht="13">
      <c r="A38" s="47" t="s">
        <v>212</v>
      </c>
      <c r="B38" s="47" t="s">
        <v>213</v>
      </c>
      <c r="C38" s="47" t="s">
        <v>1064</v>
      </c>
      <c r="D38" s="47" t="s">
        <v>143</v>
      </c>
      <c r="E38" s="38">
        <v>4509</v>
      </c>
      <c r="F38" s="47" t="s">
        <v>55</v>
      </c>
      <c r="G38" s="48" t="s">
        <v>1092</v>
      </c>
      <c r="H38" s="49">
        <v>0</v>
      </c>
      <c r="I38" s="57" t="s">
        <v>1051</v>
      </c>
    </row>
    <row r="39" spans="1:9" s="47" customFormat="1" ht="26.5" customHeight="1">
      <c r="A39" s="47" t="s">
        <v>161</v>
      </c>
      <c r="B39" s="47" t="s">
        <v>222</v>
      </c>
      <c r="C39" s="47" t="s">
        <v>223</v>
      </c>
      <c r="D39" s="47" t="s">
        <v>226</v>
      </c>
      <c r="E39" s="38">
        <v>19351</v>
      </c>
      <c r="F39" s="47" t="s">
        <v>1065</v>
      </c>
      <c r="G39" s="48" t="s">
        <v>1256</v>
      </c>
      <c r="H39" s="49" t="s">
        <v>1257</v>
      </c>
      <c r="I39" s="57" t="s">
        <v>1066</v>
      </c>
    </row>
    <row r="40" spans="1:9" s="43" customFormat="1" ht="28">
      <c r="A40" s="43" t="s">
        <v>212</v>
      </c>
      <c r="B40" s="43" t="s">
        <v>525</v>
      </c>
      <c r="C40" s="43" t="s">
        <v>526</v>
      </c>
      <c r="D40" s="43" t="s">
        <v>143</v>
      </c>
      <c r="E40" s="44">
        <v>27134</v>
      </c>
      <c r="F40" s="43" t="s">
        <v>1042</v>
      </c>
      <c r="G40" s="45" t="s">
        <v>1099</v>
      </c>
      <c r="H40" s="46">
        <v>0</v>
      </c>
      <c r="I40" s="58" t="s">
        <v>1067</v>
      </c>
    </row>
    <row r="41" spans="1:9" s="47" customFormat="1" ht="26.5" customHeight="1">
      <c r="A41" s="47" t="s">
        <v>132</v>
      </c>
      <c r="B41" s="47" t="s">
        <v>975</v>
      </c>
      <c r="C41" s="47" t="s">
        <v>976</v>
      </c>
      <c r="D41" s="47" t="s">
        <v>226</v>
      </c>
      <c r="E41" s="38">
        <v>21868</v>
      </c>
      <c r="F41" s="47" t="s">
        <v>1068</v>
      </c>
      <c r="G41" s="48" t="s">
        <v>1207</v>
      </c>
      <c r="H41" s="49" t="s">
        <v>1208</v>
      </c>
      <c r="I41" s="57" t="s">
        <v>1069</v>
      </c>
    </row>
    <row r="42" spans="1:9" s="47" customFormat="1" ht="26.5" customHeight="1">
      <c r="A42" s="47" t="s">
        <v>256</v>
      </c>
      <c r="B42" s="47" t="s">
        <v>257</v>
      </c>
      <c r="C42" s="47" t="s">
        <v>258</v>
      </c>
      <c r="D42" s="47" t="s">
        <v>143</v>
      </c>
      <c r="E42" s="38">
        <v>22334</v>
      </c>
      <c r="F42" s="47" t="s">
        <v>1070</v>
      </c>
      <c r="G42" s="48" t="s">
        <v>1130</v>
      </c>
      <c r="H42" s="49" t="s">
        <v>1131</v>
      </c>
      <c r="I42" s="57" t="s">
        <v>1071</v>
      </c>
    </row>
    <row r="43" spans="1:9" s="43" customFormat="1" ht="28">
      <c r="A43" s="43" t="s">
        <v>147</v>
      </c>
      <c r="B43" s="43" t="s">
        <v>500</v>
      </c>
      <c r="C43" s="43" t="s">
        <v>905</v>
      </c>
      <c r="D43" s="43" t="s">
        <v>126</v>
      </c>
      <c r="E43" s="44">
        <v>26385</v>
      </c>
      <c r="F43" s="43" t="s">
        <v>1026</v>
      </c>
      <c r="G43" s="45" t="s">
        <v>1099</v>
      </c>
      <c r="H43" s="46">
        <v>0</v>
      </c>
      <c r="I43" s="58" t="s">
        <v>1072</v>
      </c>
    </row>
    <row r="44" spans="1:9" s="47" customFormat="1" ht="24">
      <c r="A44" s="47" t="s">
        <v>147</v>
      </c>
      <c r="B44" s="47" t="s">
        <v>500</v>
      </c>
      <c r="C44" s="47" t="s">
        <v>501</v>
      </c>
      <c r="D44" s="47" t="s">
        <v>143</v>
      </c>
      <c r="E44" s="38">
        <v>19941</v>
      </c>
      <c r="F44" s="47" t="s">
        <v>55</v>
      </c>
      <c r="G44" s="48" t="s">
        <v>1092</v>
      </c>
      <c r="H44" s="49">
        <v>0</v>
      </c>
      <c r="I44" s="57" t="s">
        <v>1073</v>
      </c>
    </row>
    <row r="45" spans="1:9" s="47" customFormat="1" ht="24">
      <c r="A45" s="47" t="s">
        <v>467</v>
      </c>
      <c r="B45" s="47" t="s">
        <v>467</v>
      </c>
      <c r="C45" s="47" t="s">
        <v>932</v>
      </c>
      <c r="D45" s="47" t="s">
        <v>143</v>
      </c>
      <c r="E45" s="38">
        <v>5328</v>
      </c>
      <c r="F45" s="47" t="s">
        <v>55</v>
      </c>
      <c r="G45" s="48" t="s">
        <v>1092</v>
      </c>
      <c r="H45" s="49">
        <v>0</v>
      </c>
      <c r="I45" s="57" t="s">
        <v>1074</v>
      </c>
    </row>
    <row r="46" spans="1:9" s="47" customFormat="1" ht="26.5" customHeight="1">
      <c r="A46" s="47" t="s">
        <v>165</v>
      </c>
      <c r="B46" s="47" t="s">
        <v>637</v>
      </c>
      <c r="C46" s="47" t="s">
        <v>1075</v>
      </c>
      <c r="D46" s="47" t="s">
        <v>143</v>
      </c>
      <c r="E46" s="38">
        <v>11654910</v>
      </c>
      <c r="F46" s="47" t="s">
        <v>1076</v>
      </c>
      <c r="G46" s="48" t="s">
        <v>1122</v>
      </c>
      <c r="H46" s="49">
        <v>0</v>
      </c>
      <c r="I46" s="57" t="s">
        <v>1077</v>
      </c>
    </row>
    <row r="47" spans="1:9" s="47" customFormat="1" ht="13">
      <c r="A47" s="47" t="s">
        <v>120</v>
      </c>
      <c r="B47" s="47" t="s">
        <v>121</v>
      </c>
      <c r="C47" s="47" t="s">
        <v>245</v>
      </c>
      <c r="D47" s="47" t="s">
        <v>143</v>
      </c>
      <c r="E47" s="38">
        <v>14183</v>
      </c>
      <c r="F47" s="47" t="s">
        <v>55</v>
      </c>
      <c r="G47" s="48" t="s">
        <v>1092</v>
      </c>
      <c r="H47" s="49">
        <v>0</v>
      </c>
      <c r="I47" s="57" t="s">
        <v>1025</v>
      </c>
    </row>
    <row r="48" spans="1:9" s="43" customFormat="1" ht="28">
      <c r="A48" s="43" t="s">
        <v>212</v>
      </c>
      <c r="B48" s="43" t="s">
        <v>377</v>
      </c>
      <c r="C48" s="43" t="s">
        <v>378</v>
      </c>
      <c r="D48" s="43" t="s">
        <v>143</v>
      </c>
      <c r="E48" s="44">
        <v>27144</v>
      </c>
      <c r="F48" s="43" t="s">
        <v>1026</v>
      </c>
      <c r="G48" s="45" t="s">
        <v>1099</v>
      </c>
      <c r="H48" s="46">
        <v>0</v>
      </c>
      <c r="I48" s="58" t="s">
        <v>1078</v>
      </c>
    </row>
    <row r="49" spans="1:9" s="47" customFormat="1" ht="13">
      <c r="A49" s="47" t="s">
        <v>120</v>
      </c>
      <c r="B49" s="47" t="s">
        <v>851</v>
      </c>
      <c r="C49" s="47" t="s">
        <v>852</v>
      </c>
      <c r="D49" s="47" t="s">
        <v>143</v>
      </c>
      <c r="E49" s="38">
        <v>11141810</v>
      </c>
      <c r="F49" s="47" t="s">
        <v>55</v>
      </c>
      <c r="G49" s="48" t="s">
        <v>1092</v>
      </c>
      <c r="H49" s="49">
        <v>0</v>
      </c>
      <c r="I49" s="57" t="s">
        <v>1037</v>
      </c>
    </row>
    <row r="50" spans="1:9" s="47" customFormat="1" ht="13">
      <c r="A50" s="47" t="s">
        <v>136</v>
      </c>
      <c r="B50" s="47" t="s">
        <v>137</v>
      </c>
      <c r="C50" s="47" t="s">
        <v>138</v>
      </c>
      <c r="D50" s="47" t="s">
        <v>126</v>
      </c>
      <c r="E50" s="38">
        <v>27119</v>
      </c>
      <c r="F50" s="47" t="s">
        <v>55</v>
      </c>
      <c r="G50" s="48" t="s">
        <v>1092</v>
      </c>
      <c r="H50" s="49">
        <v>0</v>
      </c>
      <c r="I50" s="57" t="s">
        <v>1051</v>
      </c>
    </row>
    <row r="51" spans="1:9" s="47" customFormat="1" ht="13">
      <c r="A51" s="47" t="s">
        <v>120</v>
      </c>
      <c r="B51" s="47" t="s">
        <v>121</v>
      </c>
      <c r="C51" s="47" t="s">
        <v>928</v>
      </c>
      <c r="D51" s="47" t="s">
        <v>143</v>
      </c>
      <c r="E51" s="38">
        <v>14116</v>
      </c>
      <c r="F51" s="47" t="s">
        <v>55</v>
      </c>
      <c r="G51" s="48" t="s">
        <v>1092</v>
      </c>
      <c r="H51" s="49">
        <v>0</v>
      </c>
      <c r="I51" s="57" t="s">
        <v>1025</v>
      </c>
    </row>
    <row r="52" spans="1:9" s="47" customFormat="1" ht="26.5" customHeight="1">
      <c r="A52" s="47" t="s">
        <v>256</v>
      </c>
      <c r="B52" s="47" t="s">
        <v>257</v>
      </c>
      <c r="C52" s="47" t="s">
        <v>258</v>
      </c>
      <c r="D52" s="47" t="s">
        <v>143</v>
      </c>
      <c r="E52" s="38">
        <v>22337</v>
      </c>
      <c r="F52" s="47" t="s">
        <v>1070</v>
      </c>
      <c r="G52" s="48" t="s">
        <v>1130</v>
      </c>
      <c r="H52" s="49" t="s">
        <v>1150</v>
      </c>
      <c r="I52" s="57" t="s">
        <v>1071</v>
      </c>
    </row>
    <row r="53" spans="1:9" s="47" customFormat="1" ht="13">
      <c r="A53" s="47" t="s">
        <v>120</v>
      </c>
      <c r="B53" s="47" t="s">
        <v>121</v>
      </c>
      <c r="C53" s="47" t="s">
        <v>385</v>
      </c>
      <c r="D53" s="47" t="s">
        <v>143</v>
      </c>
      <c r="E53" s="38">
        <v>14136</v>
      </c>
      <c r="F53" s="47" t="s">
        <v>55</v>
      </c>
      <c r="G53" s="48" t="s">
        <v>1092</v>
      </c>
      <c r="H53" s="49">
        <v>0</v>
      </c>
      <c r="I53" s="57" t="s">
        <v>1025</v>
      </c>
    </row>
    <row r="54" spans="1:9" s="47" customFormat="1" ht="13">
      <c r="A54" s="47" t="s">
        <v>467</v>
      </c>
      <c r="B54" s="47" t="s">
        <v>467</v>
      </c>
      <c r="C54" s="47" t="s">
        <v>468</v>
      </c>
      <c r="D54" s="47" t="s">
        <v>143</v>
      </c>
      <c r="E54" s="38">
        <v>10992310</v>
      </c>
      <c r="F54" s="47" t="s">
        <v>55</v>
      </c>
      <c r="G54" s="48" t="s">
        <v>1092</v>
      </c>
      <c r="H54" s="49">
        <v>0</v>
      </c>
      <c r="I54" s="57" t="s">
        <v>1061</v>
      </c>
    </row>
    <row r="55" spans="1:9" s="47" customFormat="1" ht="26.5" customHeight="1">
      <c r="A55" s="47" t="s">
        <v>256</v>
      </c>
      <c r="B55" s="47" t="s">
        <v>257</v>
      </c>
      <c r="C55" s="47" t="s">
        <v>258</v>
      </c>
      <c r="D55" s="47" t="s">
        <v>143</v>
      </c>
      <c r="E55" s="38">
        <v>25379</v>
      </c>
      <c r="F55" s="47" t="s">
        <v>862</v>
      </c>
      <c r="G55" s="48" t="s">
        <v>1139</v>
      </c>
      <c r="H55" s="49" t="s">
        <v>1242</v>
      </c>
      <c r="I55" s="57" t="s">
        <v>1079</v>
      </c>
    </row>
    <row r="56" spans="1:9" s="47" customFormat="1" ht="13">
      <c r="A56" s="47" t="s">
        <v>132</v>
      </c>
      <c r="B56" s="47" t="s">
        <v>510</v>
      </c>
      <c r="C56" s="47" t="s">
        <v>773</v>
      </c>
      <c r="D56" s="47" t="s">
        <v>126</v>
      </c>
      <c r="E56" s="38">
        <v>21762</v>
      </c>
      <c r="F56" s="47" t="s">
        <v>55</v>
      </c>
      <c r="G56" s="48" t="s">
        <v>1092</v>
      </c>
      <c r="H56" s="49">
        <v>0</v>
      </c>
      <c r="I56" s="57" t="s">
        <v>1037</v>
      </c>
    </row>
    <row r="57" spans="1:9" s="47" customFormat="1" ht="26.5" customHeight="1">
      <c r="A57" s="47" t="s">
        <v>256</v>
      </c>
      <c r="B57" s="47" t="s">
        <v>257</v>
      </c>
      <c r="C57" s="47" t="s">
        <v>258</v>
      </c>
      <c r="D57" s="47" t="s">
        <v>126</v>
      </c>
      <c r="E57" s="38">
        <v>21353</v>
      </c>
      <c r="F57" s="47" t="s">
        <v>1070</v>
      </c>
      <c r="G57" s="48" t="s">
        <v>1130</v>
      </c>
      <c r="H57" s="49" t="s">
        <v>1131</v>
      </c>
      <c r="I57" s="57" t="s">
        <v>1071</v>
      </c>
    </row>
    <row r="58" spans="1:9" s="47" customFormat="1" ht="24">
      <c r="A58" s="47" t="s">
        <v>467</v>
      </c>
      <c r="B58" s="47" t="s">
        <v>467</v>
      </c>
      <c r="C58" s="47" t="s">
        <v>468</v>
      </c>
      <c r="D58" s="47" t="s">
        <v>143</v>
      </c>
      <c r="E58" s="38">
        <v>4889</v>
      </c>
      <c r="F58" s="47" t="s">
        <v>55</v>
      </c>
      <c r="G58" s="48" t="s">
        <v>1092</v>
      </c>
      <c r="H58" s="49">
        <v>0</v>
      </c>
      <c r="I58" s="57" t="s">
        <v>1074</v>
      </c>
    </row>
    <row r="59" spans="1:9" s="47" customFormat="1" ht="13">
      <c r="A59" s="47" t="s">
        <v>120</v>
      </c>
      <c r="B59" s="47" t="s">
        <v>121</v>
      </c>
      <c r="C59" s="47" t="s">
        <v>263</v>
      </c>
      <c r="D59" s="47" t="s">
        <v>143</v>
      </c>
      <c r="E59" s="38">
        <v>14122</v>
      </c>
      <c r="F59" s="47" t="s">
        <v>55</v>
      </c>
      <c r="G59" s="48" t="s">
        <v>1092</v>
      </c>
      <c r="H59" s="49">
        <v>0</v>
      </c>
      <c r="I59" s="57" t="s">
        <v>1025</v>
      </c>
    </row>
    <row r="60" spans="1:9" s="47" customFormat="1" ht="26.5" customHeight="1">
      <c r="A60" s="47" t="s">
        <v>256</v>
      </c>
      <c r="B60" s="47" t="s">
        <v>257</v>
      </c>
      <c r="C60" s="47" t="s">
        <v>258</v>
      </c>
      <c r="D60" s="47" t="s">
        <v>126</v>
      </c>
      <c r="E60" s="38">
        <v>25390</v>
      </c>
      <c r="F60" s="47" t="s">
        <v>862</v>
      </c>
      <c r="G60" s="48" t="s">
        <v>1139</v>
      </c>
      <c r="H60" s="49" t="s">
        <v>1275</v>
      </c>
      <c r="I60" s="57" t="s">
        <v>1079</v>
      </c>
    </row>
    <row r="61" spans="1:9" s="47" customFormat="1" ht="13">
      <c r="A61" s="47" t="s">
        <v>212</v>
      </c>
      <c r="B61" s="47" t="s">
        <v>235</v>
      </c>
      <c r="C61" s="47" t="s">
        <v>1080</v>
      </c>
      <c r="D61" s="47" t="s">
        <v>143</v>
      </c>
      <c r="E61" s="38">
        <v>4243</v>
      </c>
      <c r="F61" s="47" t="s">
        <v>55</v>
      </c>
      <c r="G61" s="48" t="s">
        <v>1092</v>
      </c>
      <c r="H61" s="49">
        <v>0</v>
      </c>
      <c r="I61" s="57" t="s">
        <v>1061</v>
      </c>
    </row>
    <row r="62" spans="1:9" s="47" customFormat="1" ht="13">
      <c r="A62" s="47" t="s">
        <v>132</v>
      </c>
      <c r="B62" s="47" t="s">
        <v>133</v>
      </c>
      <c r="C62" s="47" t="s">
        <v>679</v>
      </c>
      <c r="D62" s="47" t="s">
        <v>143</v>
      </c>
      <c r="E62" s="38">
        <v>17106</v>
      </c>
      <c r="F62" s="47" t="s">
        <v>192</v>
      </c>
      <c r="G62" s="48" t="s">
        <v>1108</v>
      </c>
      <c r="H62" s="49">
        <v>0</v>
      </c>
      <c r="I62" s="57" t="s">
        <v>1037</v>
      </c>
    </row>
    <row r="63" spans="1:9" s="47" customFormat="1" ht="13">
      <c r="A63" s="47" t="s">
        <v>136</v>
      </c>
      <c r="B63" s="47" t="s">
        <v>844</v>
      </c>
      <c r="C63" s="47" t="s">
        <v>845</v>
      </c>
      <c r="D63" s="47" t="s">
        <v>126</v>
      </c>
      <c r="E63" s="38">
        <v>15303</v>
      </c>
      <c r="F63" s="47" t="s">
        <v>55</v>
      </c>
      <c r="G63" s="48" t="s">
        <v>1092</v>
      </c>
      <c r="H63" s="49">
        <v>0</v>
      </c>
      <c r="I63" s="57" t="s">
        <v>1025</v>
      </c>
    </row>
    <row r="64" spans="1:9" s="47" customFormat="1" ht="13">
      <c r="A64" s="47" t="s">
        <v>120</v>
      </c>
      <c r="B64" s="47" t="s">
        <v>851</v>
      </c>
      <c r="C64" s="47" t="s">
        <v>1059</v>
      </c>
      <c r="D64" s="47" t="s">
        <v>143</v>
      </c>
      <c r="E64" s="38">
        <v>15504</v>
      </c>
      <c r="F64" s="47" t="s">
        <v>1081</v>
      </c>
      <c r="G64" s="48" t="s">
        <v>1099</v>
      </c>
      <c r="H64" s="49">
        <v>0</v>
      </c>
      <c r="I64" s="57" t="s">
        <v>1082</v>
      </c>
    </row>
    <row r="65" spans="1:9" s="47" customFormat="1" ht="26.5" customHeight="1">
      <c r="A65" s="47" t="s">
        <v>132</v>
      </c>
      <c r="B65" s="47" t="s">
        <v>133</v>
      </c>
      <c r="C65" s="47" t="s">
        <v>1032</v>
      </c>
      <c r="D65" s="47" t="s">
        <v>143</v>
      </c>
      <c r="E65" s="38">
        <v>17094</v>
      </c>
      <c r="F65" s="47" t="s">
        <v>27</v>
      </c>
      <c r="G65" s="48" t="s">
        <v>1207</v>
      </c>
      <c r="H65" s="49" t="s">
        <v>1208</v>
      </c>
      <c r="I65" s="57" t="s">
        <v>1033</v>
      </c>
    </row>
    <row r="66" spans="1:9" s="47" customFormat="1" ht="15" customHeight="1">
      <c r="A66" s="47" t="s">
        <v>161</v>
      </c>
      <c r="B66" s="47" t="s">
        <v>222</v>
      </c>
      <c r="C66" s="47" t="s">
        <v>1088</v>
      </c>
      <c r="D66" s="47" t="s">
        <v>226</v>
      </c>
      <c r="E66" s="38">
        <v>19344</v>
      </c>
      <c r="F66" s="47" t="s">
        <v>1065</v>
      </c>
      <c r="G66" s="48" t="s">
        <v>1256</v>
      </c>
      <c r="H66" s="49" t="s">
        <v>1084</v>
      </c>
      <c r="I66" s="57" t="s">
        <v>1083</v>
      </c>
    </row>
    <row r="67" spans="1:9" s="47" customFormat="1" ht="14" customHeight="1">
      <c r="A67" s="54" t="s">
        <v>161</v>
      </c>
      <c r="B67" s="55" t="s">
        <v>222</v>
      </c>
      <c r="C67" s="55" t="s">
        <v>223</v>
      </c>
      <c r="D67" s="55" t="s">
        <v>226</v>
      </c>
      <c r="E67" s="56">
        <v>19346</v>
      </c>
      <c r="F67" s="55" t="s">
        <v>1065</v>
      </c>
      <c r="G67" s="48" t="s">
        <v>1256</v>
      </c>
      <c r="H67" s="49" t="s">
        <v>1087</v>
      </c>
      <c r="I67" s="60" t="s">
        <v>1086</v>
      </c>
    </row>
    <row r="68" spans="1:9" s="47" customFormat="1" ht="12" customHeight="1">
      <c r="A68" s="54" t="s">
        <v>161</v>
      </c>
      <c r="B68" s="55" t="s">
        <v>222</v>
      </c>
      <c r="C68" s="55" t="s">
        <v>223</v>
      </c>
      <c r="D68" s="55" t="s">
        <v>126</v>
      </c>
      <c r="E68" s="56">
        <v>11108610</v>
      </c>
      <c r="F68" s="55" t="s">
        <v>1027</v>
      </c>
      <c r="G68" s="48" t="s">
        <v>1255</v>
      </c>
      <c r="H68" s="49" t="s">
        <v>1085</v>
      </c>
      <c r="I68" s="60" t="s">
        <v>1066</v>
      </c>
    </row>
    <row r="69" spans="1:9">
      <c r="A69" s="18"/>
      <c r="B69" s="18"/>
      <c r="C69" s="18"/>
      <c r="D69" s="18"/>
      <c r="E69" s="18"/>
      <c r="F69" s="18"/>
      <c r="G69" s="37"/>
      <c r="H69" s="29"/>
      <c r="I69" s="18"/>
    </row>
    <row r="70" spans="1:9">
      <c r="A70" s="18"/>
      <c r="B70" s="18"/>
      <c r="C70" s="18"/>
      <c r="D70" s="18"/>
      <c r="E70" s="18"/>
      <c r="F70" s="18"/>
      <c r="G70" s="37"/>
      <c r="H70" s="29"/>
      <c r="I70" s="18"/>
    </row>
    <row r="72" spans="1:9">
      <c r="F72" t="s">
        <v>1088</v>
      </c>
    </row>
    <row r="76" spans="1:9">
      <c r="C76" t="s">
        <v>1088</v>
      </c>
    </row>
  </sheetData>
  <mergeCells count="2">
    <mergeCell ref="A7:C8"/>
    <mergeCell ref="D7:I8"/>
  </mergeCells>
  <phoneticPr fontId="19" type="noConversion"/>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5:E34"/>
  <sheetViews>
    <sheetView workbookViewId="0">
      <selection activeCell="A9" sqref="A9"/>
    </sheetView>
  </sheetViews>
  <sheetFormatPr baseColWidth="10" defaultRowHeight="12" x14ac:dyDescent="0"/>
  <cols>
    <col min="1" max="1" width="55.33203125" bestFit="1" customWidth="1"/>
    <col min="2" max="2" width="16.6640625" bestFit="1" customWidth="1"/>
  </cols>
  <sheetData>
    <row r="5" spans="1:5">
      <c r="A5" s="67" t="s">
        <v>1276</v>
      </c>
      <c r="B5" t="s">
        <v>1089</v>
      </c>
    </row>
    <row r="6" spans="1:5">
      <c r="A6" s="62">
        <v>0</v>
      </c>
      <c r="B6" s="66">
        <v>1</v>
      </c>
      <c r="E6" s="10"/>
    </row>
    <row r="7" spans="1:5">
      <c r="A7" s="62" t="s">
        <v>1099</v>
      </c>
      <c r="B7" s="66">
        <v>8</v>
      </c>
    </row>
    <row r="8" spans="1:5">
      <c r="A8" s="62" t="s">
        <v>1092</v>
      </c>
      <c r="B8" s="66">
        <v>25</v>
      </c>
    </row>
    <row r="9" spans="1:5">
      <c r="A9" s="62" t="s">
        <v>1106</v>
      </c>
      <c r="B9" s="66">
        <v>1</v>
      </c>
    </row>
    <row r="10" spans="1:5">
      <c r="A10" s="62" t="s">
        <v>1130</v>
      </c>
      <c r="B10" s="66">
        <v>4</v>
      </c>
    </row>
    <row r="11" spans="1:5">
      <c r="A11" s="63" t="s">
        <v>1131</v>
      </c>
      <c r="B11" s="66">
        <v>2</v>
      </c>
    </row>
    <row r="12" spans="1:5">
      <c r="A12" s="63" t="s">
        <v>1029</v>
      </c>
      <c r="B12" s="66">
        <v>1</v>
      </c>
    </row>
    <row r="13" spans="1:5">
      <c r="A13" s="63" t="s">
        <v>1150</v>
      </c>
      <c r="B13" s="66">
        <v>1</v>
      </c>
    </row>
    <row r="14" spans="1:5">
      <c r="A14" s="62" t="s">
        <v>1207</v>
      </c>
      <c r="B14" s="66">
        <v>3</v>
      </c>
    </row>
    <row r="15" spans="1:5">
      <c r="A15" s="63" t="s">
        <v>1208</v>
      </c>
      <c r="B15" s="66">
        <v>3</v>
      </c>
    </row>
    <row r="16" spans="1:5">
      <c r="A16" s="62" t="s">
        <v>1235</v>
      </c>
      <c r="B16" s="66">
        <v>1</v>
      </c>
    </row>
    <row r="17" spans="1:2">
      <c r="A17" s="62" t="s">
        <v>1122</v>
      </c>
      <c r="B17" s="66">
        <v>2</v>
      </c>
    </row>
    <row r="18" spans="1:2">
      <c r="A18" s="62" t="s">
        <v>1143</v>
      </c>
      <c r="B18" s="66">
        <v>1</v>
      </c>
    </row>
    <row r="19" spans="1:2">
      <c r="A19" s="62" t="s">
        <v>1162</v>
      </c>
      <c r="B19" s="66">
        <v>2</v>
      </c>
    </row>
    <row r="20" spans="1:2">
      <c r="A20" s="63" t="s">
        <v>1213</v>
      </c>
      <c r="B20" s="66">
        <v>1</v>
      </c>
    </row>
    <row r="21" spans="1:2">
      <c r="A21" s="63" t="s">
        <v>1054</v>
      </c>
      <c r="B21" s="66">
        <v>1</v>
      </c>
    </row>
    <row r="22" spans="1:2">
      <c r="A22" s="62" t="s">
        <v>1108</v>
      </c>
      <c r="B22" s="66">
        <v>2</v>
      </c>
    </row>
    <row r="23" spans="1:2">
      <c r="A23" s="62" t="s">
        <v>1256</v>
      </c>
      <c r="B23" s="66">
        <v>3</v>
      </c>
    </row>
    <row r="24" spans="1:2">
      <c r="A24" s="63" t="s">
        <v>1257</v>
      </c>
      <c r="B24" s="66">
        <v>1</v>
      </c>
    </row>
    <row r="25" spans="1:2">
      <c r="A25" s="63" t="s">
        <v>1087</v>
      </c>
      <c r="B25" s="66">
        <v>1</v>
      </c>
    </row>
    <row r="26" spans="1:2">
      <c r="A26" s="63" t="s">
        <v>1084</v>
      </c>
      <c r="B26" s="66">
        <v>1</v>
      </c>
    </row>
    <row r="27" spans="1:2">
      <c r="A27" s="62" t="s">
        <v>1139</v>
      </c>
      <c r="B27" s="66">
        <v>2</v>
      </c>
    </row>
    <row r="28" spans="1:2">
      <c r="A28" s="63" t="s">
        <v>1275</v>
      </c>
      <c r="B28" s="66">
        <v>1</v>
      </c>
    </row>
    <row r="29" spans="1:2">
      <c r="A29" s="63" t="s">
        <v>1242</v>
      </c>
      <c r="B29" s="66">
        <v>1</v>
      </c>
    </row>
    <row r="30" spans="1:2">
      <c r="A30" s="62" t="s">
        <v>1255</v>
      </c>
      <c r="B30" s="66">
        <v>1</v>
      </c>
    </row>
    <row r="31" spans="1:2">
      <c r="A31" s="63" t="s">
        <v>1085</v>
      </c>
      <c r="B31" s="66">
        <v>1</v>
      </c>
    </row>
    <row r="32" spans="1:2">
      <c r="A32" s="62" t="s">
        <v>1119</v>
      </c>
      <c r="B32" s="66">
        <v>1</v>
      </c>
    </row>
    <row r="33" spans="1:2">
      <c r="A33" s="63">
        <v>0</v>
      </c>
      <c r="B33" s="66">
        <v>1</v>
      </c>
    </row>
    <row r="34" spans="1:2">
      <c r="A34" s="62" t="s">
        <v>1277</v>
      </c>
      <c r="B34" s="66">
        <v>57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3:B20"/>
  <sheetViews>
    <sheetView workbookViewId="0">
      <selection activeCell="E29" sqref="E29"/>
    </sheetView>
  </sheetViews>
  <sheetFormatPr baseColWidth="10" defaultRowHeight="12" x14ac:dyDescent="0"/>
  <cols>
    <col min="1" max="1" width="53.33203125" bestFit="1" customWidth="1"/>
    <col min="2" max="2" width="16.6640625" bestFit="1" customWidth="1"/>
    <col min="3" max="4" width="6.6640625" bestFit="1" customWidth="1"/>
    <col min="5" max="5" width="12.33203125" bestFit="1" customWidth="1"/>
  </cols>
  <sheetData>
    <row r="3" spans="1:2">
      <c r="A3" s="67" t="s">
        <v>1276</v>
      </c>
      <c r="B3" t="s">
        <v>1089</v>
      </c>
    </row>
    <row r="4" spans="1:2">
      <c r="A4" s="62" t="s">
        <v>132</v>
      </c>
      <c r="B4" s="66">
        <v>11</v>
      </c>
    </row>
    <row r="5" spans="1:2">
      <c r="A5" s="62" t="s">
        <v>147</v>
      </c>
      <c r="B5" s="66">
        <v>5</v>
      </c>
    </row>
    <row r="6" spans="1:2">
      <c r="A6" s="62" t="s">
        <v>144</v>
      </c>
      <c r="B6" s="66">
        <v>1</v>
      </c>
    </row>
    <row r="7" spans="1:2">
      <c r="A7" s="62" t="s">
        <v>467</v>
      </c>
      <c r="B7" s="66">
        <v>3</v>
      </c>
    </row>
    <row r="8" spans="1:2">
      <c r="A8" s="62" t="s">
        <v>177</v>
      </c>
      <c r="B8" s="66">
        <v>1</v>
      </c>
    </row>
    <row r="9" spans="1:2">
      <c r="A9" s="62" t="s">
        <v>165</v>
      </c>
      <c r="B9" s="66">
        <v>1</v>
      </c>
    </row>
    <row r="10" spans="1:2">
      <c r="A10" s="62" t="s">
        <v>206</v>
      </c>
      <c r="B10" s="66">
        <v>1</v>
      </c>
    </row>
    <row r="11" spans="1:2">
      <c r="A11" s="62" t="s">
        <v>161</v>
      </c>
      <c r="B11" s="66">
        <v>5</v>
      </c>
    </row>
    <row r="12" spans="1:2">
      <c r="A12" s="62" t="s">
        <v>120</v>
      </c>
      <c r="B12" s="66">
        <v>10</v>
      </c>
    </row>
    <row r="13" spans="1:2">
      <c r="A13" s="62" t="s">
        <v>141</v>
      </c>
      <c r="B13" s="66">
        <v>1</v>
      </c>
    </row>
    <row r="14" spans="1:2">
      <c r="A14" s="62" t="s">
        <v>256</v>
      </c>
      <c r="B14" s="66">
        <v>5</v>
      </c>
    </row>
    <row r="15" spans="1:2">
      <c r="A15" s="62" t="s">
        <v>964</v>
      </c>
      <c r="B15" s="66">
        <v>3</v>
      </c>
    </row>
    <row r="16" spans="1:2">
      <c r="A16" s="62" t="s">
        <v>136</v>
      </c>
      <c r="B16" s="66">
        <v>3</v>
      </c>
    </row>
    <row r="17" spans="1:2">
      <c r="A17" s="62" t="s">
        <v>212</v>
      </c>
      <c r="B17" s="66">
        <v>7</v>
      </c>
    </row>
    <row r="18" spans="1:2">
      <c r="A18" s="62" t="s">
        <v>1277</v>
      </c>
      <c r="B18" s="66">
        <v>57</v>
      </c>
    </row>
    <row r="20" spans="1:2" ht="14.25" customHeight="1"/>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L1349"/>
  <sheetViews>
    <sheetView topLeftCell="A22" zoomScale="85" zoomScaleNormal="85" zoomScalePageLayoutView="85" workbookViewId="0">
      <pane ySplit="6" topLeftCell="A213" activePane="bottomLeft" state="frozen"/>
      <selection activeCell="A22" sqref="A22"/>
      <selection pane="bottomLeft" activeCell="C1096" sqref="C1096"/>
    </sheetView>
  </sheetViews>
  <sheetFormatPr baseColWidth="10" defaultRowHeight="12" x14ac:dyDescent="0"/>
  <cols>
    <col min="1" max="1" width="51.33203125" customWidth="1"/>
    <col min="2" max="2" width="51.6640625" customWidth="1"/>
    <col min="3" max="3" width="50.6640625" customWidth="1"/>
    <col min="4" max="4" width="14.6640625" customWidth="1"/>
    <col min="5" max="5" width="11" customWidth="1"/>
    <col min="6" max="6" width="45.6640625" bestFit="1" customWidth="1"/>
    <col min="7" max="7" width="45.6640625" customWidth="1"/>
    <col min="8" max="8" width="22.5" bestFit="1" customWidth="1"/>
    <col min="9" max="9" width="51.5" customWidth="1"/>
    <col min="10" max="10" width="13" style="9" customWidth="1"/>
    <col min="11" max="11" width="46.5" style="64" customWidth="1"/>
    <col min="12" max="12" width="57.6640625" customWidth="1"/>
  </cols>
  <sheetData>
    <row r="1" spans="1:11">
      <c r="K1"/>
    </row>
    <row r="2" spans="1:11">
      <c r="A2" s="1"/>
      <c r="B2" s="1"/>
      <c r="C2" s="1"/>
      <c r="K2"/>
    </row>
    <row r="3" spans="1:11">
      <c r="A3" s="1" t="s">
        <v>106</v>
      </c>
      <c r="B3" s="1"/>
      <c r="C3" s="1"/>
      <c r="K3"/>
    </row>
    <row r="4" spans="1:11">
      <c r="A4" s="1"/>
      <c r="B4" s="1"/>
      <c r="C4" s="1"/>
      <c r="K4"/>
    </row>
    <row r="5" spans="1:11">
      <c r="A5" s="1" t="s">
        <v>107</v>
      </c>
      <c r="B5" s="1"/>
      <c r="C5" s="1"/>
      <c r="K5"/>
    </row>
    <row r="6" spans="1:11">
      <c r="A6" s="1" t="s">
        <v>108</v>
      </c>
      <c r="B6" s="1"/>
      <c r="C6" s="1"/>
      <c r="K6"/>
    </row>
    <row r="7" spans="1:11">
      <c r="A7" s="1" t="s">
        <v>109</v>
      </c>
      <c r="B7" s="1"/>
      <c r="C7" s="1"/>
      <c r="K7"/>
    </row>
    <row r="8" spans="1:11">
      <c r="A8" s="1"/>
      <c r="B8" s="1"/>
      <c r="C8" s="1"/>
      <c r="K8"/>
    </row>
    <row r="9" spans="1:11">
      <c r="A9" s="2" t="s">
        <v>110</v>
      </c>
      <c r="B9" s="2"/>
      <c r="C9" s="2"/>
      <c r="K9"/>
    </row>
    <row r="10" spans="1:11">
      <c r="A10" s="1" t="s">
        <v>111</v>
      </c>
      <c r="B10" s="1"/>
      <c r="C10" s="1"/>
      <c r="K10"/>
    </row>
    <row r="11" spans="1:11">
      <c r="A11" s="1"/>
      <c r="B11" s="1"/>
      <c r="C11" s="1"/>
      <c r="K11"/>
    </row>
    <row r="12" spans="1:11">
      <c r="A12" s="2" t="s">
        <v>112</v>
      </c>
      <c r="B12" s="2"/>
      <c r="C12" s="2"/>
      <c r="K12"/>
    </row>
    <row r="13" spans="1:11">
      <c r="A13" s="3"/>
      <c r="B13" s="3"/>
      <c r="C13" s="3"/>
      <c r="K13"/>
    </row>
    <row r="14" spans="1:11">
      <c r="A14" s="1"/>
      <c r="B14" s="1"/>
      <c r="C14" s="1"/>
      <c r="K14"/>
    </row>
    <row r="15" spans="1:11" ht="12.75" customHeight="1">
      <c r="K15"/>
    </row>
    <row r="16" spans="1:11" ht="12.75" customHeight="1">
      <c r="K16"/>
    </row>
    <row r="17" spans="1:12" ht="12.75" customHeight="1">
      <c r="K17"/>
    </row>
    <row r="18" spans="1:12" ht="12.75" customHeight="1">
      <c r="K18"/>
    </row>
    <row r="19" spans="1:12" ht="12.75" customHeight="1">
      <c r="K19"/>
    </row>
    <row r="20" spans="1:12" ht="12.75" customHeight="1">
      <c r="K20"/>
    </row>
    <row r="21" spans="1:12" ht="12.75" customHeight="1">
      <c r="K21"/>
    </row>
    <row r="22" spans="1:12" s="15" customFormat="1" ht="12.5" hidden="1" customHeight="1">
      <c r="J22" s="17"/>
    </row>
    <row r="23" spans="1:12" s="15" customFormat="1" ht="12.75" customHeight="1">
      <c r="A23" s="98" t="s">
        <v>1309</v>
      </c>
      <c r="B23" s="99"/>
      <c r="C23" s="99"/>
      <c r="D23" s="97" t="s">
        <v>1311</v>
      </c>
      <c r="E23" s="97"/>
      <c r="F23" s="97"/>
      <c r="G23" s="97"/>
      <c r="H23" s="97"/>
      <c r="I23" s="97"/>
      <c r="J23" s="97"/>
      <c r="K23" s="97"/>
      <c r="L23" s="97"/>
    </row>
    <row r="24" spans="1:12" s="15" customFormat="1" ht="12.75" customHeight="1">
      <c r="A24" s="99"/>
      <c r="B24" s="99"/>
      <c r="C24" s="99"/>
      <c r="D24" s="97"/>
      <c r="E24" s="97"/>
      <c r="F24" s="97"/>
      <c r="G24" s="97"/>
      <c r="H24" s="97"/>
      <c r="I24" s="97"/>
      <c r="J24" s="97"/>
      <c r="K24" s="97"/>
      <c r="L24" s="97"/>
    </row>
    <row r="25" spans="1:12" s="15" customFormat="1" ht="12.75" customHeight="1">
      <c r="J25" s="17"/>
    </row>
    <row r="26" spans="1:12" s="15" customFormat="1" ht="12.75" customHeight="1">
      <c r="J26" s="17"/>
    </row>
    <row r="27" spans="1:12" s="12" customFormat="1" ht="20" customHeight="1">
      <c r="A27" s="11" t="s">
        <v>113</v>
      </c>
      <c r="B27" s="11" t="s">
        <v>114</v>
      </c>
      <c r="C27" s="11" t="s">
        <v>115</v>
      </c>
      <c r="D27" s="61" t="s">
        <v>116</v>
      </c>
      <c r="E27" s="61" t="s">
        <v>117</v>
      </c>
      <c r="F27" s="61" t="s">
        <v>118</v>
      </c>
      <c r="G27" s="14" t="s">
        <v>1282</v>
      </c>
      <c r="H27" s="73" t="s">
        <v>1278</v>
      </c>
      <c r="I27" s="73" t="s">
        <v>1279</v>
      </c>
      <c r="J27" s="74" t="s">
        <v>1312</v>
      </c>
      <c r="K27" s="61" t="s">
        <v>119</v>
      </c>
      <c r="L27" s="73" t="s">
        <v>1281</v>
      </c>
    </row>
    <row r="28" spans="1:12" s="47" customFormat="1" ht="13" hidden="1">
      <c r="A28" s="47" t="s">
        <v>120</v>
      </c>
      <c r="B28" s="47" t="s">
        <v>121</v>
      </c>
      <c r="C28" s="47" t="s">
        <v>122</v>
      </c>
      <c r="D28" s="47" t="s">
        <v>123</v>
      </c>
      <c r="E28" s="38">
        <v>13810</v>
      </c>
      <c r="F28" s="47" t="s">
        <v>60</v>
      </c>
      <c r="G28" s="47" t="s">
        <v>60</v>
      </c>
      <c r="H28" s="49">
        <v>5093</v>
      </c>
      <c r="I28" s="47" t="s">
        <v>1236</v>
      </c>
      <c r="J28" s="49" t="s">
        <v>1097</v>
      </c>
      <c r="K28" s="48" t="s">
        <v>124</v>
      </c>
      <c r="L28" s="48">
        <v>0</v>
      </c>
    </row>
    <row r="29" spans="1:12" s="47" customFormat="1" ht="13" hidden="1">
      <c r="A29" s="47" t="s">
        <v>120</v>
      </c>
      <c r="B29" s="47" t="s">
        <v>121</v>
      </c>
      <c r="C29" s="47" t="s">
        <v>125</v>
      </c>
      <c r="D29" s="47" t="s">
        <v>126</v>
      </c>
      <c r="E29" s="38">
        <v>12370</v>
      </c>
      <c r="F29" s="47" t="s">
        <v>81</v>
      </c>
      <c r="G29" s="47" t="s">
        <v>81</v>
      </c>
      <c r="H29" s="49">
        <v>5020</v>
      </c>
      <c r="I29" s="47" t="s">
        <v>1233</v>
      </c>
      <c r="J29" s="49" t="s">
        <v>1093</v>
      </c>
      <c r="K29" s="48" t="s">
        <v>124</v>
      </c>
      <c r="L29" s="48">
        <v>0</v>
      </c>
    </row>
    <row r="30" spans="1:12" s="47" customFormat="1" ht="13" hidden="1">
      <c r="A30" s="47" t="s">
        <v>127</v>
      </c>
      <c r="B30" s="47" t="s">
        <v>128</v>
      </c>
      <c r="C30" s="47" t="s">
        <v>129</v>
      </c>
      <c r="D30" s="47" t="s">
        <v>126</v>
      </c>
      <c r="E30" s="38">
        <v>17740</v>
      </c>
      <c r="F30" s="47" t="s">
        <v>87</v>
      </c>
      <c r="G30" s="47" t="s">
        <v>87</v>
      </c>
      <c r="H30" s="49">
        <v>5156</v>
      </c>
      <c r="I30" s="47" t="s">
        <v>1187</v>
      </c>
      <c r="J30" s="49" t="s">
        <v>1093</v>
      </c>
      <c r="K30" s="48" t="s">
        <v>130</v>
      </c>
      <c r="L30" s="48">
        <v>0</v>
      </c>
    </row>
    <row r="31" spans="1:12" s="47" customFormat="1" ht="13" hidden="1">
      <c r="A31" s="47" t="s">
        <v>120</v>
      </c>
      <c r="B31" s="47" t="s">
        <v>121</v>
      </c>
      <c r="C31" s="47" t="s">
        <v>131</v>
      </c>
      <c r="D31" s="47" t="s">
        <v>126</v>
      </c>
      <c r="E31" s="38">
        <v>14814</v>
      </c>
      <c r="F31" s="47" t="s">
        <v>88</v>
      </c>
      <c r="G31" s="47" t="s">
        <v>88</v>
      </c>
      <c r="H31" s="49">
        <v>6060</v>
      </c>
      <c r="I31" s="47" t="s">
        <v>1184</v>
      </c>
      <c r="J31" s="49" t="s">
        <v>1093</v>
      </c>
      <c r="K31" s="48" t="s">
        <v>124</v>
      </c>
      <c r="L31" s="48">
        <v>0</v>
      </c>
    </row>
    <row r="32" spans="1:12" s="47" customFormat="1" ht="13" hidden="1">
      <c r="A32" s="47" t="s">
        <v>132</v>
      </c>
      <c r="B32" s="47" t="s">
        <v>133</v>
      </c>
      <c r="C32" s="47" t="s">
        <v>134</v>
      </c>
      <c r="D32" s="47" t="s">
        <v>126</v>
      </c>
      <c r="E32" s="38">
        <v>24404</v>
      </c>
      <c r="F32" s="47" t="s">
        <v>7</v>
      </c>
      <c r="G32" s="47" t="s">
        <v>7</v>
      </c>
      <c r="H32" s="49">
        <v>1125</v>
      </c>
      <c r="I32" s="47" t="s">
        <v>1103</v>
      </c>
      <c r="J32" s="49" t="s">
        <v>1102</v>
      </c>
      <c r="K32" s="48" t="s">
        <v>135</v>
      </c>
      <c r="L32" s="48" t="s">
        <v>1163</v>
      </c>
    </row>
    <row r="33" spans="1:12" s="47" customFormat="1" ht="13" hidden="1">
      <c r="A33" s="47" t="s">
        <v>136</v>
      </c>
      <c r="B33" s="47" t="s">
        <v>137</v>
      </c>
      <c r="C33" s="47" t="s">
        <v>138</v>
      </c>
      <c r="D33" s="47" t="s">
        <v>126</v>
      </c>
      <c r="E33" s="38">
        <v>24926</v>
      </c>
      <c r="F33" s="47" t="s">
        <v>57</v>
      </c>
      <c r="G33" s="47" t="s">
        <v>56</v>
      </c>
      <c r="H33" s="49">
        <v>5015</v>
      </c>
      <c r="I33" s="47" t="s">
        <v>1098</v>
      </c>
      <c r="J33" s="49" t="s">
        <v>1097</v>
      </c>
      <c r="K33" s="48" t="s">
        <v>139</v>
      </c>
      <c r="L33" s="48">
        <v>0</v>
      </c>
    </row>
    <row r="34" spans="1:12" s="47" customFormat="1" ht="13" hidden="1">
      <c r="A34" s="47" t="s">
        <v>120</v>
      </c>
      <c r="B34" s="47" t="s">
        <v>121</v>
      </c>
      <c r="C34" s="47" t="s">
        <v>140</v>
      </c>
      <c r="D34" s="47" t="s">
        <v>126</v>
      </c>
      <c r="E34" s="38">
        <v>26103</v>
      </c>
      <c r="F34" s="47" t="s">
        <v>102</v>
      </c>
      <c r="G34" s="47" t="s">
        <v>102</v>
      </c>
      <c r="H34" s="49">
        <v>6165</v>
      </c>
      <c r="I34" s="47" t="s">
        <v>1094</v>
      </c>
      <c r="J34" s="49" t="s">
        <v>1093</v>
      </c>
      <c r="K34" s="48" t="s">
        <v>124</v>
      </c>
      <c r="L34" s="48">
        <v>0</v>
      </c>
    </row>
    <row r="35" spans="1:12" s="47" customFormat="1" ht="13" hidden="1">
      <c r="A35" s="47" t="s">
        <v>141</v>
      </c>
      <c r="B35" s="47" t="s">
        <v>141</v>
      </c>
      <c r="C35" s="47" t="s">
        <v>142</v>
      </c>
      <c r="D35" s="47" t="s">
        <v>143</v>
      </c>
      <c r="E35" s="38">
        <v>1052524</v>
      </c>
      <c r="F35" s="47" t="s">
        <v>7</v>
      </c>
      <c r="G35" s="47" t="s">
        <v>7</v>
      </c>
      <c r="H35" s="49">
        <v>1125</v>
      </c>
      <c r="I35" s="47" t="s">
        <v>1103</v>
      </c>
      <c r="J35" s="49" t="s">
        <v>1102</v>
      </c>
      <c r="K35" s="48"/>
      <c r="L35" s="48">
        <v>0</v>
      </c>
    </row>
    <row r="36" spans="1:12" s="47" customFormat="1" ht="13" hidden="1">
      <c r="A36" s="47" t="s">
        <v>144</v>
      </c>
      <c r="B36" s="47" t="s">
        <v>144</v>
      </c>
      <c r="C36" s="47" t="s">
        <v>145</v>
      </c>
      <c r="D36" s="47" t="s">
        <v>126</v>
      </c>
      <c r="E36" s="38">
        <v>11011810</v>
      </c>
      <c r="F36" s="47" t="s">
        <v>7</v>
      </c>
      <c r="G36" s="47" t="s">
        <v>7</v>
      </c>
      <c r="H36" s="49">
        <v>1125</v>
      </c>
      <c r="I36" s="47" t="s">
        <v>1103</v>
      </c>
      <c r="J36" s="49" t="s">
        <v>1102</v>
      </c>
      <c r="K36" s="48" t="s">
        <v>146</v>
      </c>
      <c r="L36" s="48">
        <v>0</v>
      </c>
    </row>
    <row r="37" spans="1:12" s="47" customFormat="1" ht="24" hidden="1">
      <c r="A37" s="47" t="s">
        <v>147</v>
      </c>
      <c r="B37" s="47" t="s">
        <v>148</v>
      </c>
      <c r="C37" s="47" t="s">
        <v>149</v>
      </c>
      <c r="D37" s="47" t="s">
        <v>143</v>
      </c>
      <c r="E37" s="38">
        <v>10400</v>
      </c>
      <c r="F37" s="47" t="s">
        <v>28</v>
      </c>
      <c r="G37" s="47" t="s">
        <v>26</v>
      </c>
      <c r="H37" s="49">
        <v>2150</v>
      </c>
      <c r="I37" s="47" t="s">
        <v>1101</v>
      </c>
      <c r="J37" s="49" t="s">
        <v>1100</v>
      </c>
      <c r="K37" s="48" t="s">
        <v>150</v>
      </c>
      <c r="L37" s="48">
        <v>0</v>
      </c>
    </row>
    <row r="38" spans="1:12" s="47" customFormat="1" ht="13" hidden="1">
      <c r="A38" s="47" t="s">
        <v>120</v>
      </c>
      <c r="B38" s="47" t="s">
        <v>121</v>
      </c>
      <c r="C38" s="47" t="s">
        <v>151</v>
      </c>
      <c r="D38" s="47" t="s">
        <v>152</v>
      </c>
      <c r="E38" s="38">
        <v>26148</v>
      </c>
      <c r="F38" s="47" t="s">
        <v>55</v>
      </c>
      <c r="G38" s="47" t="s">
        <v>56</v>
      </c>
      <c r="H38" s="49">
        <v>5015</v>
      </c>
      <c r="I38" s="47" t="s">
        <v>1098</v>
      </c>
      <c r="J38" s="49" t="s">
        <v>1097</v>
      </c>
      <c r="K38" s="48" t="s">
        <v>124</v>
      </c>
      <c r="L38" s="48">
        <v>0</v>
      </c>
    </row>
    <row r="39" spans="1:12" s="47" customFormat="1" ht="13" hidden="1">
      <c r="A39" s="47" t="s">
        <v>153</v>
      </c>
      <c r="B39" s="47" t="s">
        <v>154</v>
      </c>
      <c r="C39" s="47" t="s">
        <v>155</v>
      </c>
      <c r="E39" s="38">
        <v>24495</v>
      </c>
      <c r="F39" s="47" t="s">
        <v>7</v>
      </c>
      <c r="G39" s="47" t="s">
        <v>7</v>
      </c>
      <c r="H39" s="49">
        <v>1125</v>
      </c>
      <c r="I39" s="47" t="s">
        <v>1103</v>
      </c>
      <c r="J39" s="49" t="s">
        <v>1102</v>
      </c>
      <c r="K39" s="48" t="s">
        <v>156</v>
      </c>
      <c r="L39" s="48" t="s">
        <v>1113</v>
      </c>
    </row>
    <row r="40" spans="1:12" s="47" customFormat="1" ht="168" hidden="1">
      <c r="A40" s="47" t="s">
        <v>136</v>
      </c>
      <c r="B40" s="47" t="s">
        <v>157</v>
      </c>
      <c r="C40" s="47" t="s">
        <v>158</v>
      </c>
      <c r="D40" s="47" t="s">
        <v>126</v>
      </c>
      <c r="E40" s="38">
        <v>26574</v>
      </c>
      <c r="F40" s="47" t="s">
        <v>8</v>
      </c>
      <c r="G40" s="47" t="s">
        <v>8</v>
      </c>
      <c r="H40" s="49">
        <v>1090</v>
      </c>
      <c r="I40" s="47" t="s">
        <v>1164</v>
      </c>
      <c r="J40" s="49" t="s">
        <v>1102</v>
      </c>
      <c r="K40" s="48" t="s">
        <v>159</v>
      </c>
      <c r="L40" s="48" t="s">
        <v>1163</v>
      </c>
    </row>
    <row r="41" spans="1:12" s="47" customFormat="1" ht="36" hidden="1">
      <c r="A41" s="47" t="s">
        <v>136</v>
      </c>
      <c r="B41" s="47" t="s">
        <v>157</v>
      </c>
      <c r="C41" s="47" t="s">
        <v>158</v>
      </c>
      <c r="D41" s="47" t="s">
        <v>143</v>
      </c>
      <c r="E41" s="38">
        <v>26576</v>
      </c>
      <c r="F41" s="47" t="s">
        <v>31</v>
      </c>
      <c r="G41" s="47" t="s">
        <v>31</v>
      </c>
      <c r="H41" s="49">
        <v>2160</v>
      </c>
      <c r="I41" s="47" t="s">
        <v>1104</v>
      </c>
      <c r="J41" s="49" t="s">
        <v>1100</v>
      </c>
      <c r="K41" s="48" t="s">
        <v>160</v>
      </c>
      <c r="L41" s="48" t="s">
        <v>1165</v>
      </c>
    </row>
    <row r="42" spans="1:12" s="47" customFormat="1" ht="13" hidden="1">
      <c r="A42" s="47" t="s">
        <v>161</v>
      </c>
      <c r="B42" s="47" t="s">
        <v>162</v>
      </c>
      <c r="C42" s="47" t="s">
        <v>163</v>
      </c>
      <c r="D42" s="47" t="s">
        <v>126</v>
      </c>
      <c r="E42" s="38">
        <v>25001</v>
      </c>
      <c r="F42" s="47" t="s">
        <v>45</v>
      </c>
      <c r="G42" s="47" t="s">
        <v>45</v>
      </c>
      <c r="H42" s="49">
        <v>3285</v>
      </c>
      <c r="I42" s="47" t="s">
        <v>1116</v>
      </c>
      <c r="J42" s="49" t="s">
        <v>1095</v>
      </c>
      <c r="K42" s="48" t="s">
        <v>164</v>
      </c>
      <c r="L42" s="48">
        <v>0</v>
      </c>
    </row>
    <row r="43" spans="1:12" s="47" customFormat="1" ht="36" hidden="1">
      <c r="A43" s="47" t="s">
        <v>165</v>
      </c>
      <c r="B43" s="47" t="s">
        <v>166</v>
      </c>
      <c r="C43" s="47" t="s">
        <v>167</v>
      </c>
      <c r="D43" s="47" t="s">
        <v>143</v>
      </c>
      <c r="E43" s="38">
        <v>24406</v>
      </c>
      <c r="F43" s="47" t="s">
        <v>7</v>
      </c>
      <c r="G43" s="47" t="s">
        <v>7</v>
      </c>
      <c r="H43" s="49">
        <v>1125</v>
      </c>
      <c r="I43" s="47" t="s">
        <v>1103</v>
      </c>
      <c r="J43" s="49" t="s">
        <v>1102</v>
      </c>
      <c r="K43" s="48" t="s">
        <v>168</v>
      </c>
      <c r="L43" s="48" t="s">
        <v>1113</v>
      </c>
    </row>
    <row r="44" spans="1:12" s="47" customFormat="1" ht="13" hidden="1">
      <c r="A44" s="47" t="s">
        <v>127</v>
      </c>
      <c r="B44" s="47" t="s">
        <v>128</v>
      </c>
      <c r="C44" s="47" t="s">
        <v>169</v>
      </c>
      <c r="D44" s="47" t="s">
        <v>143</v>
      </c>
      <c r="E44" s="38">
        <v>26706</v>
      </c>
      <c r="F44" s="47" t="s">
        <v>1</v>
      </c>
      <c r="G44" s="47" t="s">
        <v>1</v>
      </c>
      <c r="H44" s="49">
        <v>1075</v>
      </c>
      <c r="I44" s="47" t="s">
        <v>1200</v>
      </c>
      <c r="J44" s="49" t="s">
        <v>1102</v>
      </c>
      <c r="K44" s="48" t="s">
        <v>170</v>
      </c>
      <c r="L44" s="48" t="s">
        <v>1190</v>
      </c>
    </row>
    <row r="45" spans="1:12" s="47" customFormat="1" ht="36" hidden="1">
      <c r="A45" s="47" t="s">
        <v>136</v>
      </c>
      <c r="B45" s="47" t="s">
        <v>157</v>
      </c>
      <c r="C45" s="47" t="s">
        <v>158</v>
      </c>
      <c r="D45" s="47" t="s">
        <v>126</v>
      </c>
      <c r="E45" s="38">
        <v>26583</v>
      </c>
      <c r="F45" s="47" t="s">
        <v>32</v>
      </c>
      <c r="G45" s="47" t="s">
        <v>32</v>
      </c>
      <c r="H45" s="49">
        <v>2055</v>
      </c>
      <c r="I45" s="47" t="s">
        <v>1166</v>
      </c>
      <c r="J45" s="49" t="s">
        <v>1100</v>
      </c>
      <c r="K45" s="48" t="s">
        <v>171</v>
      </c>
      <c r="L45" s="48" t="s">
        <v>1167</v>
      </c>
    </row>
    <row r="46" spans="1:12" s="47" customFormat="1" ht="13" hidden="1">
      <c r="A46" s="47" t="s">
        <v>141</v>
      </c>
      <c r="B46" s="47" t="s">
        <v>141</v>
      </c>
      <c r="C46" s="47" t="s">
        <v>172</v>
      </c>
      <c r="D46" s="47" t="s">
        <v>173</v>
      </c>
      <c r="E46" s="38">
        <v>11547810</v>
      </c>
      <c r="F46" s="47" t="s">
        <v>10</v>
      </c>
      <c r="G46" s="47" t="s">
        <v>7</v>
      </c>
      <c r="H46" s="49">
        <v>1125</v>
      </c>
      <c r="I46" s="47" t="s">
        <v>1103</v>
      </c>
      <c r="J46" s="49" t="s">
        <v>1102</v>
      </c>
      <c r="K46" s="48"/>
      <c r="L46" s="48">
        <v>0</v>
      </c>
    </row>
    <row r="47" spans="1:12" s="47" customFormat="1" ht="24" hidden="1">
      <c r="A47" s="47" t="s">
        <v>136</v>
      </c>
      <c r="B47" s="47" t="s">
        <v>174</v>
      </c>
      <c r="C47" s="47" t="s">
        <v>175</v>
      </c>
      <c r="D47" s="47" t="s">
        <v>143</v>
      </c>
      <c r="E47" s="38">
        <v>26020</v>
      </c>
      <c r="F47" s="47" t="s">
        <v>7</v>
      </c>
      <c r="G47" s="47" t="s">
        <v>7</v>
      </c>
      <c r="H47" s="49">
        <v>1125</v>
      </c>
      <c r="I47" s="47" t="s">
        <v>1103</v>
      </c>
      <c r="J47" s="49" t="s">
        <v>1102</v>
      </c>
      <c r="K47" s="48" t="s">
        <v>176</v>
      </c>
      <c r="L47" s="48" t="s">
        <v>1170</v>
      </c>
    </row>
    <row r="48" spans="1:12" s="47" customFormat="1" ht="36" hidden="1">
      <c r="A48" s="47" t="s">
        <v>177</v>
      </c>
      <c r="B48" s="47" t="s">
        <v>178</v>
      </c>
      <c r="C48" s="47" t="s">
        <v>179</v>
      </c>
      <c r="D48" s="47" t="s">
        <v>126</v>
      </c>
      <c r="E48" s="38">
        <v>11037110</v>
      </c>
      <c r="F48" s="47" t="s">
        <v>7</v>
      </c>
      <c r="G48" s="47" t="s">
        <v>7</v>
      </c>
      <c r="H48" s="49">
        <v>1125</v>
      </c>
      <c r="I48" s="47" t="s">
        <v>1103</v>
      </c>
      <c r="J48" s="49" t="s">
        <v>1102</v>
      </c>
      <c r="K48" s="48" t="s">
        <v>180</v>
      </c>
      <c r="L48" s="48" t="s">
        <v>1268</v>
      </c>
    </row>
    <row r="49" spans="1:12" s="47" customFormat="1" ht="60" hidden="1">
      <c r="A49" s="47" t="s">
        <v>177</v>
      </c>
      <c r="B49" s="47" t="s">
        <v>178</v>
      </c>
      <c r="C49" s="47" t="s">
        <v>181</v>
      </c>
      <c r="D49" s="47" t="s">
        <v>126</v>
      </c>
      <c r="E49" s="38">
        <v>23685</v>
      </c>
      <c r="F49" s="47" t="s">
        <v>55</v>
      </c>
      <c r="G49" s="47" t="s">
        <v>56</v>
      </c>
      <c r="H49" s="49">
        <v>5015</v>
      </c>
      <c r="I49" s="47" t="s">
        <v>1098</v>
      </c>
      <c r="J49" s="49" t="s">
        <v>1097</v>
      </c>
      <c r="K49" s="48" t="s">
        <v>182</v>
      </c>
      <c r="L49" s="48">
        <v>0</v>
      </c>
    </row>
    <row r="50" spans="1:12" s="47" customFormat="1" ht="24" hidden="1">
      <c r="A50" s="47" t="s">
        <v>127</v>
      </c>
      <c r="B50" s="47" t="s">
        <v>128</v>
      </c>
      <c r="C50" s="47" t="s">
        <v>169</v>
      </c>
      <c r="D50" s="47" t="s">
        <v>126</v>
      </c>
      <c r="E50" s="38">
        <v>26700</v>
      </c>
      <c r="F50" s="47" t="s">
        <v>22</v>
      </c>
      <c r="G50" s="47" t="s">
        <v>22</v>
      </c>
      <c r="H50" s="49">
        <v>2055</v>
      </c>
      <c r="I50" s="47" t="s">
        <v>1166</v>
      </c>
      <c r="J50" s="49" t="s">
        <v>1100</v>
      </c>
      <c r="K50" s="48" t="s">
        <v>170</v>
      </c>
      <c r="L50" s="48" t="s">
        <v>1192</v>
      </c>
    </row>
    <row r="51" spans="1:12" s="47" customFormat="1" ht="60" hidden="1">
      <c r="A51" s="47" t="s">
        <v>165</v>
      </c>
      <c r="B51" s="47" t="s">
        <v>166</v>
      </c>
      <c r="C51" s="47" t="s">
        <v>183</v>
      </c>
      <c r="D51" s="47" t="s">
        <v>126</v>
      </c>
      <c r="E51" s="38">
        <v>24417</v>
      </c>
      <c r="F51" s="47" t="s">
        <v>50</v>
      </c>
      <c r="G51" s="47" t="s">
        <v>50</v>
      </c>
      <c r="H51" s="49">
        <v>3095</v>
      </c>
      <c r="I51" s="47" t="s">
        <v>1151</v>
      </c>
      <c r="J51" s="49" t="s">
        <v>1095</v>
      </c>
      <c r="K51" s="48" t="s">
        <v>184</v>
      </c>
      <c r="L51" s="48">
        <v>0</v>
      </c>
    </row>
    <row r="52" spans="1:12" s="47" customFormat="1" ht="13" hidden="1">
      <c r="A52" s="47" t="s">
        <v>120</v>
      </c>
      <c r="B52" s="47" t="s">
        <v>185</v>
      </c>
      <c r="C52" s="47" t="s">
        <v>186</v>
      </c>
      <c r="D52" s="47" t="s">
        <v>143</v>
      </c>
      <c r="E52" s="38">
        <v>12274310</v>
      </c>
      <c r="F52" s="47" t="s">
        <v>18</v>
      </c>
      <c r="G52" s="47" t="s">
        <v>18</v>
      </c>
      <c r="H52" s="49">
        <v>2020</v>
      </c>
      <c r="I52" s="47" t="s">
        <v>1223</v>
      </c>
      <c r="J52" s="49" t="s">
        <v>1100</v>
      </c>
      <c r="K52" s="48"/>
      <c r="L52" s="48" t="s">
        <v>1226</v>
      </c>
    </row>
    <row r="53" spans="1:12" s="47" customFormat="1" ht="13" hidden="1">
      <c r="A53" s="47" t="s">
        <v>161</v>
      </c>
      <c r="B53" s="47" t="s">
        <v>162</v>
      </c>
      <c r="C53" s="47" t="s">
        <v>187</v>
      </c>
      <c r="D53" s="47" t="s">
        <v>126</v>
      </c>
      <c r="E53" s="38">
        <v>26515</v>
      </c>
      <c r="F53" s="47" t="s">
        <v>102</v>
      </c>
      <c r="G53" s="47" t="s">
        <v>102</v>
      </c>
      <c r="H53" s="49">
        <v>6165</v>
      </c>
      <c r="I53" s="47" t="s">
        <v>1094</v>
      </c>
      <c r="J53" s="49" t="s">
        <v>1093</v>
      </c>
      <c r="K53" s="48" t="s">
        <v>164</v>
      </c>
      <c r="L53" s="48">
        <v>0</v>
      </c>
    </row>
    <row r="54" spans="1:12" s="47" customFormat="1" ht="13" hidden="1">
      <c r="A54" s="47" t="s">
        <v>120</v>
      </c>
      <c r="B54" s="47" t="s">
        <v>121</v>
      </c>
      <c r="C54" s="47" t="s">
        <v>188</v>
      </c>
      <c r="D54" s="47" t="s">
        <v>126</v>
      </c>
      <c r="E54" s="38">
        <v>26805</v>
      </c>
      <c r="F54" s="47" t="s">
        <v>102</v>
      </c>
      <c r="G54" s="47" t="s">
        <v>102</v>
      </c>
      <c r="H54" s="49">
        <v>6165</v>
      </c>
      <c r="I54" s="47" t="s">
        <v>1094</v>
      </c>
      <c r="J54" s="49" t="s">
        <v>1093</v>
      </c>
      <c r="K54" s="48" t="s">
        <v>124</v>
      </c>
      <c r="L54" s="48">
        <v>0</v>
      </c>
    </row>
    <row r="55" spans="1:12" s="47" customFormat="1" ht="13" hidden="1">
      <c r="A55" s="47" t="s">
        <v>120</v>
      </c>
      <c r="B55" s="47" t="s">
        <v>121</v>
      </c>
      <c r="C55" s="47" t="s">
        <v>189</v>
      </c>
      <c r="D55" s="47" t="s">
        <v>126</v>
      </c>
      <c r="E55" s="38">
        <v>14873</v>
      </c>
      <c r="F55" s="47" t="s">
        <v>88</v>
      </c>
      <c r="G55" s="47" t="s">
        <v>88</v>
      </c>
      <c r="H55" s="49">
        <v>6060</v>
      </c>
      <c r="I55" s="47" t="s">
        <v>1184</v>
      </c>
      <c r="J55" s="49" t="s">
        <v>1093</v>
      </c>
      <c r="K55" s="48" t="s">
        <v>124</v>
      </c>
      <c r="L55" s="48">
        <v>0</v>
      </c>
    </row>
    <row r="56" spans="1:12" s="47" customFormat="1" ht="13" hidden="1">
      <c r="A56" s="47" t="s">
        <v>132</v>
      </c>
      <c r="B56" s="47" t="s">
        <v>133</v>
      </c>
      <c r="C56" s="47" t="s">
        <v>190</v>
      </c>
      <c r="D56" s="47" t="s">
        <v>126</v>
      </c>
      <c r="E56" s="38">
        <v>17469</v>
      </c>
      <c r="F56" s="47" t="s">
        <v>58</v>
      </c>
      <c r="G56" s="47" t="s">
        <v>58</v>
      </c>
      <c r="H56" s="49">
        <v>4024</v>
      </c>
      <c r="I56" s="47" t="s">
        <v>1214</v>
      </c>
      <c r="J56" s="49" t="s">
        <v>1097</v>
      </c>
      <c r="K56" s="48" t="s">
        <v>191</v>
      </c>
      <c r="L56" s="48">
        <v>0</v>
      </c>
    </row>
    <row r="57" spans="1:12" s="47" customFormat="1" ht="48" hidden="1">
      <c r="A57" s="47" t="s">
        <v>153</v>
      </c>
      <c r="B57" s="47" t="s">
        <v>193</v>
      </c>
      <c r="C57" s="47" t="s">
        <v>194</v>
      </c>
      <c r="D57" s="47" t="s">
        <v>126</v>
      </c>
      <c r="E57" s="38">
        <v>24839</v>
      </c>
      <c r="F57" s="47" t="s">
        <v>7</v>
      </c>
      <c r="G57" s="47" t="s">
        <v>7</v>
      </c>
      <c r="H57" s="49">
        <v>1125</v>
      </c>
      <c r="I57" s="47" t="s">
        <v>1103</v>
      </c>
      <c r="J57" s="49" t="s">
        <v>1102</v>
      </c>
      <c r="K57" s="48" t="s">
        <v>195</v>
      </c>
      <c r="L57" s="48" t="s">
        <v>1107</v>
      </c>
    </row>
    <row r="58" spans="1:12" s="47" customFormat="1" ht="13" hidden="1">
      <c r="A58" s="47" t="s">
        <v>120</v>
      </c>
      <c r="B58" s="47" t="s">
        <v>121</v>
      </c>
      <c r="C58" s="47" t="s">
        <v>196</v>
      </c>
      <c r="D58" s="47" t="s">
        <v>126</v>
      </c>
      <c r="E58" s="38">
        <v>20334</v>
      </c>
      <c r="F58" s="47" t="s">
        <v>102</v>
      </c>
      <c r="G58" s="47" t="s">
        <v>102</v>
      </c>
      <c r="H58" s="49">
        <v>6165</v>
      </c>
      <c r="I58" s="47" t="s">
        <v>1094</v>
      </c>
      <c r="J58" s="49" t="s">
        <v>1093</v>
      </c>
      <c r="K58" s="48" t="s">
        <v>124</v>
      </c>
      <c r="L58" s="48">
        <v>0</v>
      </c>
    </row>
    <row r="59" spans="1:12" s="47" customFormat="1" ht="13" hidden="1">
      <c r="A59" s="47" t="s">
        <v>141</v>
      </c>
      <c r="B59" s="47" t="s">
        <v>141</v>
      </c>
      <c r="C59" s="47" t="s">
        <v>197</v>
      </c>
      <c r="D59" s="47" t="s">
        <v>126</v>
      </c>
      <c r="E59" s="38">
        <v>10445110</v>
      </c>
      <c r="F59" s="47" t="s">
        <v>35</v>
      </c>
      <c r="G59" s="47" t="s">
        <v>35</v>
      </c>
      <c r="H59" s="49">
        <v>4005</v>
      </c>
      <c r="I59" s="47" t="s">
        <v>1096</v>
      </c>
      <c r="J59" s="49" t="s">
        <v>1095</v>
      </c>
      <c r="K59" s="48"/>
      <c r="L59" s="48">
        <v>0</v>
      </c>
    </row>
    <row r="60" spans="1:12" s="47" customFormat="1" ht="36" hidden="1">
      <c r="A60" s="47" t="s">
        <v>177</v>
      </c>
      <c r="B60" s="47" t="s">
        <v>198</v>
      </c>
      <c r="C60" s="47" t="s">
        <v>199</v>
      </c>
      <c r="D60" s="47" t="s">
        <v>126</v>
      </c>
      <c r="E60" s="38">
        <v>11044910</v>
      </c>
      <c r="F60" s="47" t="s">
        <v>7</v>
      </c>
      <c r="G60" s="47" t="s">
        <v>7</v>
      </c>
      <c r="H60" s="49">
        <v>1125</v>
      </c>
      <c r="I60" s="47" t="s">
        <v>1103</v>
      </c>
      <c r="J60" s="49" t="s">
        <v>1102</v>
      </c>
      <c r="K60" s="48" t="s">
        <v>200</v>
      </c>
      <c r="L60" s="48" t="s">
        <v>1113</v>
      </c>
    </row>
    <row r="61" spans="1:12" s="47" customFormat="1" ht="24" hidden="1">
      <c r="A61" s="47" t="s">
        <v>127</v>
      </c>
      <c r="B61" s="47" t="s">
        <v>128</v>
      </c>
      <c r="C61" s="47" t="s">
        <v>169</v>
      </c>
      <c r="D61" s="47" t="s">
        <v>143</v>
      </c>
      <c r="E61" s="38">
        <v>26708</v>
      </c>
      <c r="F61" s="47" t="s">
        <v>22</v>
      </c>
      <c r="G61" s="47" t="s">
        <v>22</v>
      </c>
      <c r="H61" s="49">
        <v>2055</v>
      </c>
      <c r="I61" s="47" t="s">
        <v>1166</v>
      </c>
      <c r="J61" s="49" t="s">
        <v>1100</v>
      </c>
      <c r="K61" s="48" t="s">
        <v>170</v>
      </c>
      <c r="L61" s="48" t="s">
        <v>1192</v>
      </c>
    </row>
    <row r="62" spans="1:12" s="47" customFormat="1" ht="13" hidden="1">
      <c r="A62" s="47" t="s">
        <v>141</v>
      </c>
      <c r="B62" s="47" t="s">
        <v>141</v>
      </c>
      <c r="C62" s="47" t="s">
        <v>201</v>
      </c>
      <c r="D62" s="47" t="s">
        <v>143</v>
      </c>
      <c r="E62" s="38">
        <v>11155810</v>
      </c>
      <c r="F62" s="47" t="s">
        <v>34</v>
      </c>
      <c r="G62" s="47" t="s">
        <v>31</v>
      </c>
      <c r="H62" s="49">
        <v>2160</v>
      </c>
      <c r="I62" s="47" t="s">
        <v>1104</v>
      </c>
      <c r="J62" s="49" t="s">
        <v>1100</v>
      </c>
      <c r="K62" s="48"/>
      <c r="L62" s="48">
        <v>0</v>
      </c>
    </row>
    <row r="63" spans="1:12" s="47" customFormat="1" ht="13" hidden="1">
      <c r="A63" s="47" t="s">
        <v>136</v>
      </c>
      <c r="B63" s="47" t="s">
        <v>202</v>
      </c>
      <c r="C63" s="47" t="s">
        <v>203</v>
      </c>
      <c r="D63" s="47" t="s">
        <v>143</v>
      </c>
      <c r="E63" s="38">
        <v>26568</v>
      </c>
      <c r="F63" s="47" t="s">
        <v>7</v>
      </c>
      <c r="G63" s="47" t="s">
        <v>7</v>
      </c>
      <c r="H63" s="49">
        <v>1125</v>
      </c>
      <c r="I63" s="47" t="s">
        <v>1103</v>
      </c>
      <c r="J63" s="49" t="s">
        <v>1102</v>
      </c>
      <c r="K63" s="48" t="s">
        <v>204</v>
      </c>
      <c r="L63" s="48" t="s">
        <v>1113</v>
      </c>
    </row>
    <row r="64" spans="1:12" s="47" customFormat="1" ht="13" hidden="1">
      <c r="A64" s="47" t="s">
        <v>120</v>
      </c>
      <c r="B64" s="47" t="s">
        <v>121</v>
      </c>
      <c r="C64" s="47" t="s">
        <v>205</v>
      </c>
      <c r="D64" s="47" t="s">
        <v>143</v>
      </c>
      <c r="E64" s="38">
        <v>14786</v>
      </c>
      <c r="F64" s="47" t="s">
        <v>88</v>
      </c>
      <c r="G64" s="47" t="s">
        <v>88</v>
      </c>
      <c r="H64" s="49">
        <v>6060</v>
      </c>
      <c r="I64" s="47" t="s">
        <v>1184</v>
      </c>
      <c r="J64" s="49" t="s">
        <v>1093</v>
      </c>
      <c r="K64" s="48" t="s">
        <v>124</v>
      </c>
      <c r="L64" s="48">
        <v>0</v>
      </c>
    </row>
    <row r="65" spans="1:12" s="47" customFormat="1" ht="24" hidden="1">
      <c r="A65" s="47" t="s">
        <v>206</v>
      </c>
      <c r="B65" s="47" t="s">
        <v>207</v>
      </c>
      <c r="C65" s="47" t="s">
        <v>208</v>
      </c>
      <c r="D65" s="47" t="s">
        <v>143</v>
      </c>
      <c r="E65" s="38">
        <v>9079</v>
      </c>
      <c r="F65" s="47" t="s">
        <v>89</v>
      </c>
      <c r="G65" s="47" t="s">
        <v>88</v>
      </c>
      <c r="H65" s="49">
        <v>6060</v>
      </c>
      <c r="I65" s="47" t="s">
        <v>1184</v>
      </c>
      <c r="J65" s="49" t="s">
        <v>1093</v>
      </c>
      <c r="K65" s="48" t="s">
        <v>209</v>
      </c>
      <c r="L65" s="48">
        <v>0</v>
      </c>
    </row>
    <row r="66" spans="1:12" s="47" customFormat="1" ht="13" hidden="1">
      <c r="A66" s="47" t="s">
        <v>127</v>
      </c>
      <c r="B66" s="47" t="s">
        <v>210</v>
      </c>
      <c r="C66" s="47" t="s">
        <v>211</v>
      </c>
      <c r="D66" s="47" t="s">
        <v>143</v>
      </c>
      <c r="E66" s="38">
        <v>18542</v>
      </c>
      <c r="F66" s="47" t="s">
        <v>96</v>
      </c>
      <c r="G66" s="47" t="s">
        <v>96</v>
      </c>
      <c r="H66" s="49">
        <v>6100</v>
      </c>
      <c r="I66" s="47" t="s">
        <v>1110</v>
      </c>
      <c r="J66" s="49" t="s">
        <v>1093</v>
      </c>
      <c r="K66" s="48" t="s">
        <v>130</v>
      </c>
      <c r="L66" s="48">
        <v>0</v>
      </c>
    </row>
    <row r="67" spans="1:12" s="47" customFormat="1" ht="13" hidden="1">
      <c r="A67" s="47" t="s">
        <v>212</v>
      </c>
      <c r="B67" s="47" t="s">
        <v>213</v>
      </c>
      <c r="C67" s="47" t="s">
        <v>214</v>
      </c>
      <c r="D67" s="47" t="s">
        <v>143</v>
      </c>
      <c r="E67" s="38">
        <v>23549</v>
      </c>
      <c r="F67" s="47" t="s">
        <v>57</v>
      </c>
      <c r="G67" s="47" t="s">
        <v>56</v>
      </c>
      <c r="H67" s="49">
        <v>5015</v>
      </c>
      <c r="I67" s="47" t="s">
        <v>1098</v>
      </c>
      <c r="J67" s="49" t="s">
        <v>1097</v>
      </c>
      <c r="K67" s="48" t="s">
        <v>215</v>
      </c>
      <c r="L67" s="48">
        <v>0</v>
      </c>
    </row>
    <row r="68" spans="1:12" s="47" customFormat="1" ht="13" hidden="1">
      <c r="A68" s="47" t="s">
        <v>120</v>
      </c>
      <c r="B68" s="47" t="s">
        <v>121</v>
      </c>
      <c r="C68" s="47" t="s">
        <v>216</v>
      </c>
      <c r="D68" s="47" t="s">
        <v>143</v>
      </c>
      <c r="E68" s="38">
        <v>21608</v>
      </c>
      <c r="F68" s="47" t="s">
        <v>102</v>
      </c>
      <c r="G68" s="47" t="s">
        <v>102</v>
      </c>
      <c r="H68" s="49">
        <v>6165</v>
      </c>
      <c r="I68" s="47" t="s">
        <v>1094</v>
      </c>
      <c r="J68" s="49" t="s">
        <v>1093</v>
      </c>
      <c r="K68" s="48" t="s">
        <v>124</v>
      </c>
      <c r="L68" s="48">
        <v>0</v>
      </c>
    </row>
    <row r="69" spans="1:12" s="47" customFormat="1" ht="13">
      <c r="A69" s="47" t="s">
        <v>120</v>
      </c>
      <c r="B69" s="47" t="s">
        <v>121</v>
      </c>
      <c r="C69" s="47" t="s">
        <v>217</v>
      </c>
      <c r="D69" s="47" t="s">
        <v>143</v>
      </c>
      <c r="E69" s="38">
        <v>13240</v>
      </c>
      <c r="F69" s="47" t="s">
        <v>60</v>
      </c>
      <c r="G69" s="47" t="s">
        <v>60</v>
      </c>
      <c r="H69" s="49">
        <v>5093</v>
      </c>
      <c r="I69" s="47" t="s">
        <v>1236</v>
      </c>
      <c r="J69" s="49" t="s">
        <v>1097</v>
      </c>
      <c r="K69" s="48" t="s">
        <v>124</v>
      </c>
      <c r="L69" s="48">
        <v>0</v>
      </c>
    </row>
    <row r="70" spans="1:12" s="47" customFormat="1" ht="13">
      <c r="A70" s="47" t="s">
        <v>120</v>
      </c>
      <c r="B70" s="47" t="s">
        <v>121</v>
      </c>
      <c r="C70" s="47" t="s">
        <v>218</v>
      </c>
      <c r="D70" s="47" t="s">
        <v>143</v>
      </c>
      <c r="E70" s="38">
        <v>13587</v>
      </c>
      <c r="F70" s="47" t="s">
        <v>60</v>
      </c>
      <c r="G70" s="47" t="s">
        <v>60</v>
      </c>
      <c r="H70" s="49">
        <v>5093</v>
      </c>
      <c r="I70" s="47" t="s">
        <v>1236</v>
      </c>
      <c r="J70" s="49" t="s">
        <v>1097</v>
      </c>
      <c r="K70" s="48" t="s">
        <v>124</v>
      </c>
      <c r="L70" s="48">
        <v>0</v>
      </c>
    </row>
    <row r="71" spans="1:12" s="47" customFormat="1" ht="24" hidden="1">
      <c r="A71" s="47" t="s">
        <v>212</v>
      </c>
      <c r="B71" s="47" t="s">
        <v>213</v>
      </c>
      <c r="C71" s="47" t="s">
        <v>219</v>
      </c>
      <c r="D71" s="47" t="s">
        <v>143</v>
      </c>
      <c r="E71" s="38">
        <v>26374</v>
      </c>
      <c r="F71" s="47" t="s">
        <v>7</v>
      </c>
      <c r="G71" s="47" t="s">
        <v>7</v>
      </c>
      <c r="H71" s="49">
        <v>1125</v>
      </c>
      <c r="I71" s="47" t="s">
        <v>1103</v>
      </c>
      <c r="J71" s="49" t="s">
        <v>1102</v>
      </c>
      <c r="K71" s="48" t="s">
        <v>220</v>
      </c>
      <c r="L71" s="48" t="s">
        <v>1121</v>
      </c>
    </row>
    <row r="72" spans="1:12" s="47" customFormat="1" ht="13">
      <c r="A72" s="47" t="s">
        <v>120</v>
      </c>
      <c r="B72" s="47" t="s">
        <v>121</v>
      </c>
      <c r="C72" s="47" t="s">
        <v>221</v>
      </c>
      <c r="D72" s="47" t="s">
        <v>143</v>
      </c>
      <c r="E72" s="38">
        <v>13284</v>
      </c>
      <c r="F72" s="47" t="s">
        <v>60</v>
      </c>
      <c r="G72" s="47" t="s">
        <v>60</v>
      </c>
      <c r="H72" s="49">
        <v>5093</v>
      </c>
      <c r="I72" s="47" t="s">
        <v>1236</v>
      </c>
      <c r="J72" s="49" t="s">
        <v>1097</v>
      </c>
      <c r="K72" s="48" t="s">
        <v>124</v>
      </c>
      <c r="L72" s="48">
        <v>0</v>
      </c>
    </row>
    <row r="73" spans="1:12" s="47" customFormat="1" ht="13" hidden="1">
      <c r="A73" s="47" t="s">
        <v>161</v>
      </c>
      <c r="B73" s="47" t="s">
        <v>222</v>
      </c>
      <c r="C73" s="47" t="s">
        <v>223</v>
      </c>
      <c r="D73" s="47" t="s">
        <v>126</v>
      </c>
      <c r="E73" s="38">
        <v>19533</v>
      </c>
      <c r="F73" s="47" t="s">
        <v>43</v>
      </c>
      <c r="G73" s="47" t="s">
        <v>43</v>
      </c>
      <c r="H73" s="49">
        <v>3252</v>
      </c>
      <c r="I73" s="47" t="s">
        <v>1259</v>
      </c>
      <c r="J73" s="49" t="s">
        <v>1095</v>
      </c>
      <c r="K73" s="48" t="s">
        <v>224</v>
      </c>
      <c r="L73" s="48">
        <v>0</v>
      </c>
    </row>
    <row r="74" spans="1:12" s="47" customFormat="1" ht="13" hidden="1">
      <c r="A74" s="47" t="s">
        <v>120</v>
      </c>
      <c r="B74" s="47" t="s">
        <v>121</v>
      </c>
      <c r="C74" s="47" t="s">
        <v>225</v>
      </c>
      <c r="D74" s="47" t="s">
        <v>226</v>
      </c>
      <c r="E74" s="38">
        <v>26110</v>
      </c>
      <c r="F74" s="47" t="s">
        <v>55</v>
      </c>
      <c r="G74" s="47" t="s">
        <v>56</v>
      </c>
      <c r="H74" s="49">
        <v>5015</v>
      </c>
      <c r="I74" s="47" t="s">
        <v>1098</v>
      </c>
      <c r="J74" s="49" t="s">
        <v>1097</v>
      </c>
      <c r="K74" s="48" t="s">
        <v>227</v>
      </c>
      <c r="L74" s="48">
        <v>0</v>
      </c>
    </row>
    <row r="75" spans="1:12" s="47" customFormat="1" ht="13" hidden="1">
      <c r="A75" s="47" t="s">
        <v>120</v>
      </c>
      <c r="B75" s="47" t="s">
        <v>121</v>
      </c>
      <c r="C75" s="47" t="s">
        <v>228</v>
      </c>
      <c r="D75" s="47" t="s">
        <v>143</v>
      </c>
      <c r="E75" s="38">
        <v>14676</v>
      </c>
      <c r="F75" s="47" t="s">
        <v>88</v>
      </c>
      <c r="G75" s="47" t="s">
        <v>88</v>
      </c>
      <c r="H75" s="49">
        <v>6060</v>
      </c>
      <c r="I75" s="47" t="s">
        <v>1184</v>
      </c>
      <c r="J75" s="49" t="s">
        <v>1093</v>
      </c>
      <c r="K75" s="48" t="s">
        <v>124</v>
      </c>
      <c r="L75" s="48">
        <v>0</v>
      </c>
    </row>
    <row r="76" spans="1:12" s="47" customFormat="1" ht="60" hidden="1">
      <c r="A76" s="47" t="s">
        <v>177</v>
      </c>
      <c r="B76" s="47" t="s">
        <v>229</v>
      </c>
      <c r="C76" s="47" t="s">
        <v>230</v>
      </c>
      <c r="D76" s="47" t="s">
        <v>143</v>
      </c>
      <c r="E76" s="38">
        <v>24752</v>
      </c>
      <c r="F76" s="47" t="s">
        <v>56</v>
      </c>
      <c r="G76" s="47" t="s">
        <v>56</v>
      </c>
      <c r="H76" s="49">
        <v>5015</v>
      </c>
      <c r="I76" s="47" t="s">
        <v>1098</v>
      </c>
      <c r="J76" s="49" t="s">
        <v>1097</v>
      </c>
      <c r="K76" s="48" t="s">
        <v>231</v>
      </c>
      <c r="L76" s="48">
        <v>0</v>
      </c>
    </row>
    <row r="77" spans="1:12" s="47" customFormat="1" ht="13" hidden="1">
      <c r="A77" s="47" t="s">
        <v>120</v>
      </c>
      <c r="B77" s="47" t="s">
        <v>121</v>
      </c>
      <c r="C77" s="47" t="s">
        <v>232</v>
      </c>
      <c r="D77" s="47" t="s">
        <v>143</v>
      </c>
      <c r="E77" s="38">
        <v>12792</v>
      </c>
      <c r="F77" s="47" t="s">
        <v>101</v>
      </c>
      <c r="G77" s="47" t="s">
        <v>101</v>
      </c>
      <c r="H77" s="49">
        <v>5275</v>
      </c>
      <c r="I77" s="47" t="s">
        <v>1230</v>
      </c>
      <c r="J77" s="49" t="s">
        <v>1093</v>
      </c>
      <c r="K77" s="48" t="s">
        <v>124</v>
      </c>
      <c r="L77" s="48">
        <v>0</v>
      </c>
    </row>
    <row r="78" spans="1:12" s="47" customFormat="1" ht="13" hidden="1">
      <c r="A78" s="47" t="s">
        <v>120</v>
      </c>
      <c r="B78" s="47" t="s">
        <v>121</v>
      </c>
      <c r="C78" s="47" t="s">
        <v>233</v>
      </c>
      <c r="D78" s="47" t="s">
        <v>234</v>
      </c>
      <c r="E78" s="38">
        <v>14503</v>
      </c>
      <c r="F78" s="47" t="s">
        <v>55</v>
      </c>
      <c r="G78" s="47" t="s">
        <v>56</v>
      </c>
      <c r="H78" s="49">
        <v>5015</v>
      </c>
      <c r="I78" s="47" t="s">
        <v>1098</v>
      </c>
      <c r="J78" s="49" t="s">
        <v>1097</v>
      </c>
      <c r="K78" s="48" t="s">
        <v>124</v>
      </c>
      <c r="L78" s="48">
        <v>0</v>
      </c>
    </row>
    <row r="79" spans="1:12" s="47" customFormat="1" ht="13" hidden="1">
      <c r="A79" s="47" t="s">
        <v>212</v>
      </c>
      <c r="B79" s="47" t="s">
        <v>235</v>
      </c>
      <c r="C79" s="47" t="s">
        <v>236</v>
      </c>
      <c r="D79" s="47" t="s">
        <v>143</v>
      </c>
      <c r="E79" s="38">
        <v>24738</v>
      </c>
      <c r="F79" s="47" t="s">
        <v>97</v>
      </c>
      <c r="G79" s="47" t="s">
        <v>96</v>
      </c>
      <c r="H79" s="49">
        <v>6100</v>
      </c>
      <c r="I79" s="47" t="s">
        <v>1110</v>
      </c>
      <c r="J79" s="49" t="s">
        <v>1093</v>
      </c>
      <c r="K79" s="48" t="s">
        <v>237</v>
      </c>
      <c r="L79" s="48">
        <v>0</v>
      </c>
    </row>
    <row r="80" spans="1:12" s="47" customFormat="1" ht="13" hidden="1">
      <c r="A80" s="47" t="s">
        <v>238</v>
      </c>
      <c r="B80" s="47" t="s">
        <v>239</v>
      </c>
      <c r="C80" s="47" t="s">
        <v>240</v>
      </c>
      <c r="D80" s="47" t="s">
        <v>143</v>
      </c>
      <c r="E80" s="38">
        <v>26345</v>
      </c>
      <c r="F80" s="47" t="s">
        <v>30</v>
      </c>
      <c r="G80" s="47" t="s">
        <v>31</v>
      </c>
      <c r="H80" s="49">
        <v>2160</v>
      </c>
      <c r="I80" s="47" t="s">
        <v>1104</v>
      </c>
      <c r="J80" s="49" t="s">
        <v>1100</v>
      </c>
      <c r="K80" s="48" t="s">
        <v>241</v>
      </c>
      <c r="L80" s="48" t="s">
        <v>1149</v>
      </c>
    </row>
    <row r="81" spans="1:12" s="47" customFormat="1" ht="24" hidden="1">
      <c r="A81" s="47" t="s">
        <v>120</v>
      </c>
      <c r="B81" s="47" t="s">
        <v>242</v>
      </c>
      <c r="C81" s="47" t="s">
        <v>243</v>
      </c>
      <c r="D81" s="47" t="s">
        <v>143</v>
      </c>
      <c r="E81" s="38">
        <v>14899</v>
      </c>
      <c r="F81" s="47" t="s">
        <v>102</v>
      </c>
      <c r="G81" s="47" t="s">
        <v>102</v>
      </c>
      <c r="H81" s="49">
        <v>6165</v>
      </c>
      <c r="I81" s="47" t="s">
        <v>1094</v>
      </c>
      <c r="J81" s="49" t="s">
        <v>1093</v>
      </c>
      <c r="K81" s="48" t="s">
        <v>244</v>
      </c>
      <c r="L81" s="48">
        <v>0</v>
      </c>
    </row>
    <row r="82" spans="1:12" s="47" customFormat="1" ht="13" hidden="1">
      <c r="A82" s="47" t="s">
        <v>120</v>
      </c>
      <c r="B82" s="47" t="s">
        <v>121</v>
      </c>
      <c r="C82" s="47" t="s">
        <v>245</v>
      </c>
      <c r="D82" s="47" t="s">
        <v>143</v>
      </c>
      <c r="E82" s="38">
        <v>14849</v>
      </c>
      <c r="F82" s="47" t="s">
        <v>88</v>
      </c>
      <c r="G82" s="47" t="s">
        <v>88</v>
      </c>
      <c r="H82" s="49">
        <v>6060</v>
      </c>
      <c r="I82" s="47" t="s">
        <v>1184</v>
      </c>
      <c r="J82" s="49" t="s">
        <v>1093</v>
      </c>
      <c r="K82" s="48" t="s">
        <v>124</v>
      </c>
      <c r="L82" s="48">
        <v>0</v>
      </c>
    </row>
    <row r="83" spans="1:12" s="47" customFormat="1" ht="13" hidden="1">
      <c r="A83" s="47" t="s">
        <v>136</v>
      </c>
      <c r="B83" s="47" t="s">
        <v>137</v>
      </c>
      <c r="C83" s="47" t="s">
        <v>138</v>
      </c>
      <c r="D83" s="47" t="s">
        <v>143</v>
      </c>
      <c r="E83" s="38">
        <v>24842</v>
      </c>
      <c r="F83" s="47" t="s">
        <v>57</v>
      </c>
      <c r="G83" s="47" t="s">
        <v>56</v>
      </c>
      <c r="H83" s="49">
        <v>5015</v>
      </c>
      <c r="I83" s="47" t="s">
        <v>1098</v>
      </c>
      <c r="J83" s="49" t="s">
        <v>1097</v>
      </c>
      <c r="K83" s="48" t="s">
        <v>246</v>
      </c>
      <c r="L83" s="48">
        <v>0</v>
      </c>
    </row>
    <row r="84" spans="1:12" s="47" customFormat="1" ht="13" hidden="1">
      <c r="A84" s="47" t="s">
        <v>120</v>
      </c>
      <c r="B84" s="47" t="s">
        <v>121</v>
      </c>
      <c r="C84" s="47" t="s">
        <v>247</v>
      </c>
      <c r="D84" s="47" t="s">
        <v>126</v>
      </c>
      <c r="E84" s="38">
        <v>12632</v>
      </c>
      <c r="F84" s="47" t="s">
        <v>84</v>
      </c>
      <c r="G84" s="47" t="s">
        <v>84</v>
      </c>
      <c r="H84" s="49">
        <v>5115</v>
      </c>
      <c r="I84" s="47" t="s">
        <v>1195</v>
      </c>
      <c r="J84" s="49" t="s">
        <v>1093</v>
      </c>
      <c r="K84" s="48" t="s">
        <v>124</v>
      </c>
      <c r="L84" s="48">
        <v>0</v>
      </c>
    </row>
    <row r="85" spans="1:12" s="47" customFormat="1" ht="13" hidden="1">
      <c r="A85" s="47" t="s">
        <v>127</v>
      </c>
      <c r="B85" s="47" t="s">
        <v>128</v>
      </c>
      <c r="C85" s="47" t="s">
        <v>169</v>
      </c>
      <c r="D85" s="47" t="s">
        <v>126</v>
      </c>
      <c r="E85" s="38">
        <v>26697</v>
      </c>
      <c r="F85" s="47" t="s">
        <v>3</v>
      </c>
      <c r="G85" s="47" t="s">
        <v>3</v>
      </c>
      <c r="H85" s="49">
        <v>1090</v>
      </c>
      <c r="I85" s="47" t="s">
        <v>1164</v>
      </c>
      <c r="J85" s="49" t="s">
        <v>1102</v>
      </c>
      <c r="K85" s="48" t="s">
        <v>170</v>
      </c>
      <c r="L85" s="48" t="s">
        <v>1163</v>
      </c>
    </row>
    <row r="86" spans="1:12" s="47" customFormat="1" ht="36" hidden="1">
      <c r="A86" s="47" t="s">
        <v>136</v>
      </c>
      <c r="B86" s="47" t="s">
        <v>137</v>
      </c>
      <c r="C86" s="47" t="s">
        <v>138</v>
      </c>
      <c r="D86" s="47" t="s">
        <v>126</v>
      </c>
      <c r="E86" s="38">
        <v>3826</v>
      </c>
      <c r="F86" s="47" t="s">
        <v>80</v>
      </c>
      <c r="G86" s="47" t="s">
        <v>79</v>
      </c>
      <c r="H86" s="49">
        <v>4095</v>
      </c>
      <c r="I86" s="47" t="s">
        <v>1111</v>
      </c>
      <c r="J86" s="49" t="s">
        <v>1097</v>
      </c>
      <c r="K86" s="48" t="s">
        <v>249</v>
      </c>
      <c r="L86" s="48">
        <v>0</v>
      </c>
    </row>
    <row r="87" spans="1:12" s="47" customFormat="1" ht="13" hidden="1">
      <c r="A87" s="47" t="s">
        <v>120</v>
      </c>
      <c r="B87" s="47" t="s">
        <v>121</v>
      </c>
      <c r="C87" s="47" t="s">
        <v>250</v>
      </c>
      <c r="D87" s="47" t="s">
        <v>126</v>
      </c>
      <c r="E87" s="38">
        <v>15356</v>
      </c>
      <c r="F87" s="47" t="s">
        <v>105</v>
      </c>
      <c r="G87" s="47" t="s">
        <v>105</v>
      </c>
      <c r="H87" s="49">
        <v>5283</v>
      </c>
      <c r="I87" s="47" t="s">
        <v>1228</v>
      </c>
      <c r="J87" s="49" t="s">
        <v>1093</v>
      </c>
      <c r="K87" s="48" t="s">
        <v>124</v>
      </c>
      <c r="L87" s="48">
        <v>0</v>
      </c>
    </row>
    <row r="88" spans="1:12" s="47" customFormat="1" ht="13" hidden="1">
      <c r="A88" s="47" t="s">
        <v>120</v>
      </c>
      <c r="B88" s="47" t="s">
        <v>121</v>
      </c>
      <c r="C88" s="47" t="s">
        <v>251</v>
      </c>
      <c r="D88" s="47" t="s">
        <v>126</v>
      </c>
      <c r="E88" s="38">
        <v>24075</v>
      </c>
      <c r="F88" s="47" t="s">
        <v>102</v>
      </c>
      <c r="G88" s="47" t="s">
        <v>102</v>
      </c>
      <c r="H88" s="49">
        <v>6165</v>
      </c>
      <c r="I88" s="47" t="s">
        <v>1094</v>
      </c>
      <c r="J88" s="49" t="s">
        <v>1093</v>
      </c>
      <c r="K88" s="48" t="s">
        <v>124</v>
      </c>
      <c r="L88" s="48">
        <v>0</v>
      </c>
    </row>
    <row r="89" spans="1:12" s="47" customFormat="1" ht="13" hidden="1">
      <c r="A89" s="47" t="s">
        <v>161</v>
      </c>
      <c r="B89" s="47" t="s">
        <v>162</v>
      </c>
      <c r="C89" s="47" t="s">
        <v>163</v>
      </c>
      <c r="D89" s="47" t="s">
        <v>126</v>
      </c>
      <c r="E89" s="38">
        <v>25021</v>
      </c>
      <c r="F89" s="47" t="s">
        <v>48</v>
      </c>
      <c r="G89" s="47" t="s">
        <v>47</v>
      </c>
      <c r="H89" s="49">
        <v>3327</v>
      </c>
      <c r="I89" s="47" t="s">
        <v>1159</v>
      </c>
      <c r="J89" s="49" t="s">
        <v>1095</v>
      </c>
      <c r="K89" s="48" t="s">
        <v>164</v>
      </c>
      <c r="L89" s="48">
        <v>0</v>
      </c>
    </row>
    <row r="90" spans="1:12" s="47" customFormat="1" ht="13" hidden="1">
      <c r="A90" s="47" t="s">
        <v>120</v>
      </c>
      <c r="B90" s="47" t="s">
        <v>121</v>
      </c>
      <c r="C90" s="47" t="s">
        <v>252</v>
      </c>
      <c r="D90" s="47" t="s">
        <v>126</v>
      </c>
      <c r="E90" s="38">
        <v>26138</v>
      </c>
      <c r="F90" s="47" t="s">
        <v>103</v>
      </c>
      <c r="G90" s="47" t="s">
        <v>103</v>
      </c>
      <c r="H90" s="49">
        <v>6165</v>
      </c>
      <c r="I90" s="47" t="s">
        <v>1094</v>
      </c>
      <c r="J90" s="49" t="s">
        <v>1093</v>
      </c>
      <c r="K90" s="48" t="s">
        <v>124</v>
      </c>
      <c r="L90" s="48">
        <v>0</v>
      </c>
    </row>
    <row r="91" spans="1:12" s="47" customFormat="1" ht="13" hidden="1">
      <c r="A91" s="47" t="s">
        <v>120</v>
      </c>
      <c r="B91" s="47" t="s">
        <v>121</v>
      </c>
      <c r="C91" s="47" t="s">
        <v>253</v>
      </c>
      <c r="D91" s="47" t="s">
        <v>126</v>
      </c>
      <c r="E91" s="38">
        <v>14883</v>
      </c>
      <c r="F91" s="47" t="s">
        <v>88</v>
      </c>
      <c r="G91" s="47" t="s">
        <v>88</v>
      </c>
      <c r="H91" s="49">
        <v>6060</v>
      </c>
      <c r="I91" s="47" t="s">
        <v>1184</v>
      </c>
      <c r="J91" s="49" t="s">
        <v>1093</v>
      </c>
      <c r="K91" s="48" t="s">
        <v>124</v>
      </c>
      <c r="L91" s="48">
        <v>0</v>
      </c>
    </row>
    <row r="92" spans="1:12" s="47" customFormat="1" ht="13" hidden="1">
      <c r="A92" s="47" t="s">
        <v>127</v>
      </c>
      <c r="B92" s="47" t="s">
        <v>128</v>
      </c>
      <c r="C92" s="47" t="s">
        <v>169</v>
      </c>
      <c r="D92" s="47" t="s">
        <v>126</v>
      </c>
      <c r="E92" s="38">
        <v>26701</v>
      </c>
      <c r="F92" s="47" t="s">
        <v>15</v>
      </c>
      <c r="G92" s="47" t="s">
        <v>15</v>
      </c>
      <c r="H92" s="49">
        <v>2015</v>
      </c>
      <c r="I92" s="47" t="s">
        <v>1177</v>
      </c>
      <c r="J92" s="49" t="s">
        <v>1100</v>
      </c>
      <c r="K92" s="48" t="s">
        <v>170</v>
      </c>
      <c r="L92" s="48">
        <v>0</v>
      </c>
    </row>
    <row r="93" spans="1:12" s="47" customFormat="1" ht="13" hidden="1">
      <c r="A93" s="47" t="s">
        <v>127</v>
      </c>
      <c r="B93" s="47" t="s">
        <v>128</v>
      </c>
      <c r="C93" s="47" t="s">
        <v>254</v>
      </c>
      <c r="D93" s="47" t="s">
        <v>126</v>
      </c>
      <c r="E93" s="38">
        <v>17722</v>
      </c>
      <c r="F93" s="47" t="s">
        <v>72</v>
      </c>
      <c r="G93" s="47" t="s">
        <v>72</v>
      </c>
      <c r="H93" s="49">
        <v>3082</v>
      </c>
      <c r="I93" s="47" t="s">
        <v>1202</v>
      </c>
      <c r="J93" s="49" t="s">
        <v>1095</v>
      </c>
      <c r="K93" s="48" t="s">
        <v>130</v>
      </c>
      <c r="L93" s="48">
        <v>0</v>
      </c>
    </row>
    <row r="94" spans="1:12" s="47" customFormat="1" ht="13" hidden="1">
      <c r="A94" s="47" t="s">
        <v>127</v>
      </c>
      <c r="B94" s="47" t="s">
        <v>128</v>
      </c>
      <c r="C94" s="47" t="s">
        <v>255</v>
      </c>
      <c r="D94" s="47" t="s">
        <v>126</v>
      </c>
      <c r="E94" s="38">
        <v>17681</v>
      </c>
      <c r="F94" s="47" t="s">
        <v>84</v>
      </c>
      <c r="G94" s="47" t="s">
        <v>84</v>
      </c>
      <c r="H94" s="49">
        <v>5115</v>
      </c>
      <c r="I94" s="47" t="s">
        <v>1195</v>
      </c>
      <c r="J94" s="49" t="s">
        <v>1093</v>
      </c>
      <c r="K94" s="48" t="s">
        <v>130</v>
      </c>
      <c r="L94" s="48">
        <v>0</v>
      </c>
    </row>
    <row r="95" spans="1:12" s="47" customFormat="1" ht="60" hidden="1">
      <c r="A95" s="47" t="s">
        <v>256</v>
      </c>
      <c r="B95" s="47" t="s">
        <v>257</v>
      </c>
      <c r="C95" s="47" t="s">
        <v>258</v>
      </c>
      <c r="D95" s="47" t="s">
        <v>126</v>
      </c>
      <c r="E95" s="38">
        <v>23744</v>
      </c>
      <c r="F95" s="47" t="s">
        <v>7</v>
      </c>
      <c r="G95" s="47" t="s">
        <v>7</v>
      </c>
      <c r="H95" s="49">
        <v>1125</v>
      </c>
      <c r="I95" s="47" t="s">
        <v>1103</v>
      </c>
      <c r="J95" s="49" t="s">
        <v>1102</v>
      </c>
      <c r="K95" s="48" t="s">
        <v>259</v>
      </c>
      <c r="L95" s="48" t="s">
        <v>1245</v>
      </c>
    </row>
    <row r="96" spans="1:12" s="47" customFormat="1" ht="13" hidden="1">
      <c r="A96" s="47" t="s">
        <v>212</v>
      </c>
      <c r="B96" s="47" t="s">
        <v>260</v>
      </c>
      <c r="C96" s="47" t="s">
        <v>261</v>
      </c>
      <c r="D96" s="47" t="s">
        <v>262</v>
      </c>
      <c r="E96" s="38">
        <v>26155</v>
      </c>
      <c r="F96" s="47" t="s">
        <v>102</v>
      </c>
      <c r="G96" s="47" t="s">
        <v>102</v>
      </c>
      <c r="H96" s="49">
        <v>6165</v>
      </c>
      <c r="I96" s="47" t="s">
        <v>1094</v>
      </c>
      <c r="J96" s="49" t="s">
        <v>1093</v>
      </c>
      <c r="K96" s="48" t="s">
        <v>124</v>
      </c>
      <c r="L96" s="48">
        <v>0</v>
      </c>
    </row>
    <row r="97" spans="1:12" s="47" customFormat="1" ht="13" hidden="1">
      <c r="A97" s="47" t="s">
        <v>120</v>
      </c>
      <c r="B97" s="47" t="s">
        <v>121</v>
      </c>
      <c r="C97" s="47" t="s">
        <v>263</v>
      </c>
      <c r="D97" s="47" t="s">
        <v>143</v>
      </c>
      <c r="E97" s="38">
        <v>13897</v>
      </c>
      <c r="F97" s="47" t="s">
        <v>74</v>
      </c>
      <c r="G97" s="47" t="s">
        <v>74</v>
      </c>
      <c r="H97" s="49">
        <v>4147</v>
      </c>
      <c r="I97" s="47" t="s">
        <v>1128</v>
      </c>
      <c r="J97" s="49" t="s">
        <v>1097</v>
      </c>
      <c r="K97" s="48" t="s">
        <v>124</v>
      </c>
      <c r="L97" s="48">
        <v>0</v>
      </c>
    </row>
    <row r="98" spans="1:12" s="47" customFormat="1" ht="13" hidden="1">
      <c r="A98" s="47" t="s">
        <v>161</v>
      </c>
      <c r="B98" s="47" t="s">
        <v>264</v>
      </c>
      <c r="C98" s="47" t="s">
        <v>265</v>
      </c>
      <c r="D98" s="47" t="s">
        <v>126</v>
      </c>
      <c r="E98" s="38">
        <v>27196</v>
      </c>
      <c r="F98" s="47" t="s">
        <v>64</v>
      </c>
      <c r="G98" s="47" t="s">
        <v>64</v>
      </c>
      <c r="H98" s="49">
        <v>4040</v>
      </c>
      <c r="I98" s="47" t="s">
        <v>1246</v>
      </c>
      <c r="J98" s="49" t="s">
        <v>1097</v>
      </c>
      <c r="K98" s="48" t="s">
        <v>164</v>
      </c>
      <c r="L98" s="48">
        <v>0</v>
      </c>
    </row>
    <row r="99" spans="1:12" s="47" customFormat="1" ht="13" hidden="1">
      <c r="A99" s="47" t="s">
        <v>161</v>
      </c>
      <c r="B99" s="47" t="s">
        <v>264</v>
      </c>
      <c r="C99" s="47" t="s">
        <v>266</v>
      </c>
      <c r="D99" s="47" t="s">
        <v>126</v>
      </c>
      <c r="E99" s="38">
        <v>27197</v>
      </c>
      <c r="F99" s="47" t="s">
        <v>51</v>
      </c>
      <c r="G99" s="47" t="s">
        <v>51</v>
      </c>
      <c r="H99" s="49" t="s">
        <v>301</v>
      </c>
      <c r="I99" s="47" t="s">
        <v>1146</v>
      </c>
      <c r="J99" s="49" t="s">
        <v>1095</v>
      </c>
      <c r="K99" s="48" t="s">
        <v>164</v>
      </c>
      <c r="L99" s="48">
        <v>0</v>
      </c>
    </row>
    <row r="100" spans="1:12" s="47" customFormat="1" ht="48" hidden="1">
      <c r="A100" s="47" t="s">
        <v>212</v>
      </c>
      <c r="B100" s="47" t="s">
        <v>267</v>
      </c>
      <c r="C100" s="47" t="s">
        <v>268</v>
      </c>
      <c r="E100" s="38">
        <v>24741</v>
      </c>
      <c r="F100" s="47" t="s">
        <v>7</v>
      </c>
      <c r="G100" s="47" t="s">
        <v>7</v>
      </c>
      <c r="H100" s="49">
        <v>1125</v>
      </c>
      <c r="I100" s="47" t="s">
        <v>1103</v>
      </c>
      <c r="J100" s="49" t="s">
        <v>1102</v>
      </c>
      <c r="K100" s="48" t="s">
        <v>269</v>
      </c>
      <c r="L100" s="48" t="s">
        <v>1113</v>
      </c>
    </row>
    <row r="101" spans="1:12" s="47" customFormat="1" ht="13" hidden="1">
      <c r="A101" s="47" t="s">
        <v>161</v>
      </c>
      <c r="B101" s="47" t="s">
        <v>162</v>
      </c>
      <c r="C101" s="47" t="s">
        <v>163</v>
      </c>
      <c r="D101" s="47" t="s">
        <v>143</v>
      </c>
      <c r="E101" s="38">
        <v>27192</v>
      </c>
      <c r="F101" s="47" t="s">
        <v>44</v>
      </c>
      <c r="G101" s="47" t="s">
        <v>44</v>
      </c>
      <c r="H101" s="49">
        <v>3283</v>
      </c>
      <c r="I101" s="47" t="s">
        <v>1209</v>
      </c>
      <c r="J101" s="49" t="s">
        <v>1095</v>
      </c>
      <c r="K101" s="48" t="s">
        <v>164</v>
      </c>
      <c r="L101" s="48">
        <v>0</v>
      </c>
    </row>
    <row r="102" spans="1:12" s="47" customFormat="1" ht="13" hidden="1">
      <c r="A102" s="47" t="s">
        <v>161</v>
      </c>
      <c r="B102" s="47" t="s">
        <v>264</v>
      </c>
      <c r="C102" s="47" t="s">
        <v>266</v>
      </c>
      <c r="D102" s="47" t="s">
        <v>143</v>
      </c>
      <c r="E102" s="38">
        <v>27198</v>
      </c>
      <c r="F102" s="47" t="s">
        <v>51</v>
      </c>
      <c r="G102" s="47" t="s">
        <v>51</v>
      </c>
      <c r="H102" s="49" t="s">
        <v>301</v>
      </c>
      <c r="I102" s="47" t="s">
        <v>1146</v>
      </c>
      <c r="J102" s="49" t="s">
        <v>1095</v>
      </c>
      <c r="K102" s="48" t="s">
        <v>164</v>
      </c>
      <c r="L102" s="48">
        <v>0</v>
      </c>
    </row>
    <row r="103" spans="1:12" s="47" customFormat="1" ht="13" hidden="1">
      <c r="A103" s="47" t="s">
        <v>120</v>
      </c>
      <c r="B103" s="47" t="s">
        <v>121</v>
      </c>
      <c r="C103" s="47" t="s">
        <v>270</v>
      </c>
      <c r="D103" s="47" t="s">
        <v>126</v>
      </c>
      <c r="E103" s="38">
        <v>12855</v>
      </c>
      <c r="F103" s="47" t="s">
        <v>60</v>
      </c>
      <c r="G103" s="47" t="s">
        <v>60</v>
      </c>
      <c r="H103" s="49">
        <v>5093</v>
      </c>
      <c r="I103" s="47" t="s">
        <v>1236</v>
      </c>
      <c r="J103" s="49" t="s">
        <v>1097</v>
      </c>
      <c r="K103" s="48" t="s">
        <v>124</v>
      </c>
      <c r="L103" s="48">
        <v>0</v>
      </c>
    </row>
    <row r="104" spans="1:12" s="47" customFormat="1" ht="13" hidden="1">
      <c r="A104" s="47" t="s">
        <v>120</v>
      </c>
      <c r="B104" s="47" t="s">
        <v>271</v>
      </c>
      <c r="C104" s="47" t="s">
        <v>272</v>
      </c>
      <c r="D104" s="47" t="s">
        <v>126</v>
      </c>
      <c r="E104" s="38">
        <v>20548</v>
      </c>
      <c r="F104" s="47" t="s">
        <v>55</v>
      </c>
      <c r="G104" s="47" t="s">
        <v>56</v>
      </c>
      <c r="H104" s="49">
        <v>5015</v>
      </c>
      <c r="I104" s="47" t="s">
        <v>1098</v>
      </c>
      <c r="J104" s="49" t="s">
        <v>1097</v>
      </c>
      <c r="K104" s="48" t="s">
        <v>124</v>
      </c>
      <c r="L104" s="48">
        <v>0</v>
      </c>
    </row>
    <row r="105" spans="1:12" s="47" customFormat="1" ht="13" hidden="1">
      <c r="A105" s="47" t="s">
        <v>120</v>
      </c>
      <c r="B105" s="47" t="s">
        <v>121</v>
      </c>
      <c r="C105" s="47" t="s">
        <v>273</v>
      </c>
      <c r="D105" s="47" t="s">
        <v>126</v>
      </c>
      <c r="E105" s="38">
        <v>15026</v>
      </c>
      <c r="F105" s="47" t="s">
        <v>74</v>
      </c>
      <c r="G105" s="47" t="s">
        <v>74</v>
      </c>
      <c r="H105" s="49">
        <v>4147</v>
      </c>
      <c r="I105" s="47" t="s">
        <v>1128</v>
      </c>
      <c r="J105" s="49" t="s">
        <v>1097</v>
      </c>
      <c r="K105" s="48" t="s">
        <v>124</v>
      </c>
      <c r="L105" s="48">
        <v>0</v>
      </c>
    </row>
    <row r="106" spans="1:12" s="47" customFormat="1" ht="13" hidden="1">
      <c r="A106" s="47" t="s">
        <v>161</v>
      </c>
      <c r="B106" s="47" t="s">
        <v>162</v>
      </c>
      <c r="C106" s="47" t="s">
        <v>163</v>
      </c>
      <c r="D106" s="47" t="s">
        <v>126</v>
      </c>
      <c r="E106" s="38">
        <v>26517</v>
      </c>
      <c r="F106" s="47" t="s">
        <v>44</v>
      </c>
      <c r="G106" s="47" t="s">
        <v>44</v>
      </c>
      <c r="H106" s="49">
        <v>3283</v>
      </c>
      <c r="I106" s="47" t="s">
        <v>1209</v>
      </c>
      <c r="J106" s="49" t="s">
        <v>1095</v>
      </c>
      <c r="K106" s="48" t="s">
        <v>164</v>
      </c>
      <c r="L106" s="48">
        <v>0</v>
      </c>
    </row>
    <row r="107" spans="1:12" s="47" customFormat="1" ht="13" hidden="1">
      <c r="A107" s="47" t="s">
        <v>120</v>
      </c>
      <c r="B107" s="47" t="s">
        <v>121</v>
      </c>
      <c r="C107" s="47" t="s">
        <v>274</v>
      </c>
      <c r="D107" s="47" t="s">
        <v>152</v>
      </c>
      <c r="E107" s="38">
        <v>20453</v>
      </c>
      <c r="F107" s="47" t="s">
        <v>74</v>
      </c>
      <c r="G107" s="47" t="s">
        <v>74</v>
      </c>
      <c r="H107" s="49">
        <v>4147</v>
      </c>
      <c r="I107" s="47" t="s">
        <v>1128</v>
      </c>
      <c r="J107" s="49" t="s">
        <v>1097</v>
      </c>
      <c r="K107" s="48" t="s">
        <v>124</v>
      </c>
      <c r="L107" s="48">
        <v>0</v>
      </c>
    </row>
    <row r="108" spans="1:12" s="47" customFormat="1" ht="13" hidden="1">
      <c r="A108" s="47" t="s">
        <v>120</v>
      </c>
      <c r="B108" s="47" t="s">
        <v>121</v>
      </c>
      <c r="C108" s="47" t="s">
        <v>275</v>
      </c>
      <c r="D108" s="47" t="s">
        <v>126</v>
      </c>
      <c r="E108" s="38">
        <v>27045</v>
      </c>
      <c r="F108" s="47" t="s">
        <v>55</v>
      </c>
      <c r="G108" s="47" t="s">
        <v>56</v>
      </c>
      <c r="H108" s="49">
        <v>5015</v>
      </c>
      <c r="I108" s="47" t="s">
        <v>1098</v>
      </c>
      <c r="J108" s="49" t="s">
        <v>1097</v>
      </c>
      <c r="K108" s="48" t="s">
        <v>227</v>
      </c>
      <c r="L108" s="48">
        <v>0</v>
      </c>
    </row>
    <row r="109" spans="1:12" s="47" customFormat="1" ht="13" hidden="1">
      <c r="A109" s="47" t="s">
        <v>161</v>
      </c>
      <c r="B109" s="47" t="s">
        <v>276</v>
      </c>
      <c r="C109" s="47" t="s">
        <v>277</v>
      </c>
      <c r="D109" s="47" t="s">
        <v>126</v>
      </c>
      <c r="E109" s="38">
        <v>11161110</v>
      </c>
      <c r="F109" s="47" t="s">
        <v>7</v>
      </c>
      <c r="G109" s="47" t="s">
        <v>7</v>
      </c>
      <c r="H109" s="49">
        <v>1125</v>
      </c>
      <c r="I109" s="47" t="s">
        <v>1103</v>
      </c>
      <c r="J109" s="49" t="s">
        <v>1102</v>
      </c>
      <c r="K109" s="48" t="s">
        <v>278</v>
      </c>
      <c r="L109" s="48" t="s">
        <v>1217</v>
      </c>
    </row>
    <row r="110" spans="1:12" s="47" customFormat="1" ht="60" hidden="1">
      <c r="A110" s="47" t="s">
        <v>177</v>
      </c>
      <c r="B110" s="47" t="s">
        <v>279</v>
      </c>
      <c r="C110" s="47" t="s">
        <v>280</v>
      </c>
      <c r="D110" s="47" t="s">
        <v>126</v>
      </c>
      <c r="E110" s="38">
        <v>10235810</v>
      </c>
      <c r="F110" s="47" t="s">
        <v>96</v>
      </c>
      <c r="G110" s="47" t="s">
        <v>96</v>
      </c>
      <c r="H110" s="49">
        <v>6100</v>
      </c>
      <c r="I110" s="47" t="s">
        <v>1110</v>
      </c>
      <c r="J110" s="49" t="s">
        <v>1093</v>
      </c>
      <c r="K110" s="48" t="s">
        <v>281</v>
      </c>
      <c r="L110" s="48">
        <v>0</v>
      </c>
    </row>
    <row r="111" spans="1:12" s="47" customFormat="1" ht="13" hidden="1">
      <c r="A111" s="47" t="s">
        <v>120</v>
      </c>
      <c r="B111" s="47" t="s">
        <v>121</v>
      </c>
      <c r="C111" s="47" t="s">
        <v>282</v>
      </c>
      <c r="D111" s="47" t="s">
        <v>126</v>
      </c>
      <c r="E111" s="38">
        <v>14602</v>
      </c>
      <c r="F111" s="47" t="s">
        <v>55</v>
      </c>
      <c r="G111" s="47" t="s">
        <v>56</v>
      </c>
      <c r="H111" s="49">
        <v>5015</v>
      </c>
      <c r="I111" s="47" t="s">
        <v>1098</v>
      </c>
      <c r="J111" s="49" t="s">
        <v>1097</v>
      </c>
      <c r="K111" s="48" t="s">
        <v>227</v>
      </c>
      <c r="L111" s="48">
        <v>0</v>
      </c>
    </row>
    <row r="112" spans="1:12" s="47" customFormat="1" ht="24" hidden="1">
      <c r="A112" s="47" t="s">
        <v>127</v>
      </c>
      <c r="B112" s="47" t="s">
        <v>128</v>
      </c>
      <c r="C112" s="47" t="s">
        <v>283</v>
      </c>
      <c r="D112" s="47" t="s">
        <v>126</v>
      </c>
      <c r="E112" s="38">
        <v>25238</v>
      </c>
      <c r="F112" s="47" t="s">
        <v>1283</v>
      </c>
      <c r="G112" s="47" t="s">
        <v>26</v>
      </c>
      <c r="H112" s="49">
        <v>2150</v>
      </c>
      <c r="I112" s="47" t="s">
        <v>1101</v>
      </c>
      <c r="J112" s="49" t="s">
        <v>1100</v>
      </c>
      <c r="K112" s="48" t="s">
        <v>130</v>
      </c>
      <c r="L112" s="48" t="s">
        <v>1198</v>
      </c>
    </row>
    <row r="113" spans="1:12" s="47" customFormat="1" ht="13" hidden="1">
      <c r="A113" s="47" t="s">
        <v>238</v>
      </c>
      <c r="B113" s="47" t="s">
        <v>239</v>
      </c>
      <c r="C113" s="47" t="s">
        <v>240</v>
      </c>
      <c r="D113" s="47" t="s">
        <v>143</v>
      </c>
      <c r="E113" s="38">
        <v>26351</v>
      </c>
      <c r="F113" s="47" t="s">
        <v>37</v>
      </c>
      <c r="G113" s="47" t="s">
        <v>37</v>
      </c>
      <c r="H113" s="49">
        <v>3017</v>
      </c>
      <c r="I113" s="47" t="s">
        <v>1218</v>
      </c>
      <c r="J113" s="49" t="s">
        <v>1095</v>
      </c>
      <c r="K113" s="48" t="s">
        <v>241</v>
      </c>
      <c r="L113" s="48">
        <v>0</v>
      </c>
    </row>
    <row r="114" spans="1:12" s="47" customFormat="1" ht="13" hidden="1">
      <c r="A114" s="47" t="s">
        <v>120</v>
      </c>
      <c r="B114" s="47" t="s">
        <v>121</v>
      </c>
      <c r="C114" s="47" t="s">
        <v>284</v>
      </c>
      <c r="D114" s="47" t="s">
        <v>126</v>
      </c>
      <c r="E114" s="38">
        <v>25192</v>
      </c>
      <c r="F114" s="47" t="s">
        <v>103</v>
      </c>
      <c r="G114" s="47" t="s">
        <v>103</v>
      </c>
      <c r="H114" s="49">
        <v>6165</v>
      </c>
      <c r="I114" s="47" t="s">
        <v>1094</v>
      </c>
      <c r="J114" s="49" t="s">
        <v>1093</v>
      </c>
      <c r="K114" s="48" t="s">
        <v>124</v>
      </c>
      <c r="L114" s="48">
        <v>0</v>
      </c>
    </row>
    <row r="115" spans="1:12" s="47" customFormat="1" ht="13" hidden="1">
      <c r="A115" s="47" t="s">
        <v>120</v>
      </c>
      <c r="B115" s="47" t="s">
        <v>121</v>
      </c>
      <c r="C115" s="47" t="s">
        <v>251</v>
      </c>
      <c r="D115" s="47" t="s">
        <v>126</v>
      </c>
      <c r="E115" s="38">
        <v>24148</v>
      </c>
      <c r="F115" s="47" t="s">
        <v>102</v>
      </c>
      <c r="G115" s="47" t="s">
        <v>102</v>
      </c>
      <c r="H115" s="49">
        <v>6165</v>
      </c>
      <c r="I115" s="47" t="s">
        <v>1094</v>
      </c>
      <c r="J115" s="49" t="s">
        <v>1093</v>
      </c>
      <c r="K115" s="48" t="s">
        <v>124</v>
      </c>
      <c r="L115" s="48">
        <v>0</v>
      </c>
    </row>
    <row r="116" spans="1:12" s="47" customFormat="1" ht="13" hidden="1">
      <c r="A116" s="47" t="s">
        <v>120</v>
      </c>
      <c r="B116" s="47" t="s">
        <v>121</v>
      </c>
      <c r="C116" s="47" t="s">
        <v>285</v>
      </c>
      <c r="D116" s="47" t="s">
        <v>126</v>
      </c>
      <c r="E116" s="38">
        <v>23229</v>
      </c>
      <c r="F116" s="47" t="s">
        <v>74</v>
      </c>
      <c r="G116" s="47" t="s">
        <v>74</v>
      </c>
      <c r="H116" s="49">
        <v>4147</v>
      </c>
      <c r="I116" s="47" t="s">
        <v>1128</v>
      </c>
      <c r="J116" s="49" t="s">
        <v>1097</v>
      </c>
      <c r="K116" s="48" t="s">
        <v>124</v>
      </c>
      <c r="L116" s="48">
        <v>0</v>
      </c>
    </row>
    <row r="117" spans="1:12" s="47" customFormat="1" ht="84" hidden="1">
      <c r="A117" s="47" t="s">
        <v>256</v>
      </c>
      <c r="B117" s="47" t="s">
        <v>257</v>
      </c>
      <c r="C117" s="47" t="s">
        <v>286</v>
      </c>
      <c r="D117" s="47" t="s">
        <v>126</v>
      </c>
      <c r="E117" s="38">
        <v>11068110</v>
      </c>
      <c r="F117" s="47" t="s">
        <v>7</v>
      </c>
      <c r="G117" s="47" t="s">
        <v>7</v>
      </c>
      <c r="H117" s="49">
        <v>1125</v>
      </c>
      <c r="I117" s="47" t="s">
        <v>1103</v>
      </c>
      <c r="J117" s="49" t="s">
        <v>1102</v>
      </c>
      <c r="K117" s="48" t="s">
        <v>287</v>
      </c>
      <c r="L117" s="48">
        <v>0</v>
      </c>
    </row>
    <row r="118" spans="1:12" s="47" customFormat="1" ht="13" hidden="1">
      <c r="A118" s="47" t="s">
        <v>127</v>
      </c>
      <c r="B118" s="47" t="s">
        <v>128</v>
      </c>
      <c r="C118" s="47" t="s">
        <v>169</v>
      </c>
      <c r="D118" s="47" t="s">
        <v>126</v>
      </c>
      <c r="E118" s="38">
        <v>26705</v>
      </c>
      <c r="F118" s="47" t="s">
        <v>1</v>
      </c>
      <c r="G118" s="47" t="s">
        <v>1</v>
      </c>
      <c r="H118" s="49">
        <v>1075</v>
      </c>
      <c r="I118" s="47" t="s">
        <v>1200</v>
      </c>
      <c r="J118" s="49" t="s">
        <v>1102</v>
      </c>
      <c r="K118" s="48" t="s">
        <v>170</v>
      </c>
      <c r="L118" s="48" t="s">
        <v>1190</v>
      </c>
    </row>
    <row r="119" spans="1:12" s="47" customFormat="1" ht="13" hidden="1">
      <c r="A119" s="47" t="s">
        <v>120</v>
      </c>
      <c r="B119" s="47" t="s">
        <v>121</v>
      </c>
      <c r="C119" s="47" t="s">
        <v>288</v>
      </c>
      <c r="D119" s="47" t="s">
        <v>126</v>
      </c>
      <c r="E119" s="38">
        <v>12321</v>
      </c>
      <c r="F119" s="47" t="s">
        <v>66</v>
      </c>
      <c r="G119" s="47" t="s">
        <v>66</v>
      </c>
      <c r="H119" s="49">
        <v>4075</v>
      </c>
      <c r="I119" s="47" t="s">
        <v>1203</v>
      </c>
      <c r="J119" s="49" t="s">
        <v>1097</v>
      </c>
      <c r="K119" s="48" t="s">
        <v>124</v>
      </c>
      <c r="L119" s="48">
        <v>0</v>
      </c>
    </row>
    <row r="120" spans="1:12" s="47" customFormat="1" ht="13" hidden="1">
      <c r="A120" s="47" t="s">
        <v>165</v>
      </c>
      <c r="B120" s="47" t="s">
        <v>289</v>
      </c>
      <c r="C120" s="47" t="s">
        <v>290</v>
      </c>
      <c r="D120" s="47" t="s">
        <v>126</v>
      </c>
      <c r="E120" s="38">
        <v>12273210</v>
      </c>
      <c r="F120" s="47" t="s">
        <v>46</v>
      </c>
      <c r="G120" s="47" t="s">
        <v>45</v>
      </c>
      <c r="H120" s="49">
        <v>3285</v>
      </c>
      <c r="I120" s="47" t="s">
        <v>1116</v>
      </c>
      <c r="J120" s="49" t="s">
        <v>1095</v>
      </c>
      <c r="K120" s="48"/>
      <c r="L120" s="48" t="s">
        <v>1263</v>
      </c>
    </row>
    <row r="121" spans="1:12" s="47" customFormat="1" ht="13" hidden="1">
      <c r="A121" s="47" t="s">
        <v>161</v>
      </c>
      <c r="B121" s="47" t="s">
        <v>276</v>
      </c>
      <c r="C121" s="47" t="s">
        <v>291</v>
      </c>
      <c r="D121" s="47" t="s">
        <v>173</v>
      </c>
      <c r="E121" s="38">
        <v>18975</v>
      </c>
      <c r="F121" s="47" t="s">
        <v>84</v>
      </c>
      <c r="G121" s="47" t="s">
        <v>84</v>
      </c>
      <c r="H121" s="49">
        <v>5115</v>
      </c>
      <c r="I121" s="47" t="s">
        <v>1195</v>
      </c>
      <c r="J121" s="49" t="s">
        <v>1093</v>
      </c>
      <c r="K121" s="48" t="s">
        <v>164</v>
      </c>
      <c r="L121" s="48">
        <v>0</v>
      </c>
    </row>
    <row r="122" spans="1:12" s="47" customFormat="1" ht="13" hidden="1">
      <c r="A122" s="47" t="s">
        <v>120</v>
      </c>
      <c r="B122" s="47" t="s">
        <v>121</v>
      </c>
      <c r="C122" s="47" t="s">
        <v>292</v>
      </c>
      <c r="D122" s="47" t="s">
        <v>173</v>
      </c>
      <c r="E122" s="38">
        <v>14576</v>
      </c>
      <c r="F122" s="47" t="s">
        <v>55</v>
      </c>
      <c r="G122" s="47" t="s">
        <v>56</v>
      </c>
      <c r="H122" s="49">
        <v>5015</v>
      </c>
      <c r="I122" s="47" t="s">
        <v>1098</v>
      </c>
      <c r="J122" s="49" t="s">
        <v>1097</v>
      </c>
      <c r="K122" s="48" t="s">
        <v>124</v>
      </c>
      <c r="L122" s="48">
        <v>0</v>
      </c>
    </row>
    <row r="123" spans="1:12" s="47" customFormat="1" ht="13" hidden="1">
      <c r="A123" s="47" t="s">
        <v>141</v>
      </c>
      <c r="B123" s="47" t="s">
        <v>141</v>
      </c>
      <c r="C123" s="47" t="s">
        <v>293</v>
      </c>
      <c r="D123" s="47" t="s">
        <v>126</v>
      </c>
      <c r="E123" s="38">
        <v>11196810</v>
      </c>
      <c r="F123" s="47" t="s">
        <v>34</v>
      </c>
      <c r="G123" s="47" t="s">
        <v>31</v>
      </c>
      <c r="H123" s="49">
        <v>2160</v>
      </c>
      <c r="I123" s="47" t="s">
        <v>1104</v>
      </c>
      <c r="J123" s="49" t="s">
        <v>1100</v>
      </c>
      <c r="K123" s="48"/>
      <c r="L123" s="48">
        <v>0</v>
      </c>
    </row>
    <row r="124" spans="1:12" s="47" customFormat="1" ht="13" hidden="1">
      <c r="A124" s="47" t="s">
        <v>161</v>
      </c>
      <c r="B124" s="47" t="s">
        <v>222</v>
      </c>
      <c r="C124" s="47" t="s">
        <v>294</v>
      </c>
      <c r="D124" s="47" t="s">
        <v>143</v>
      </c>
      <c r="E124" s="38">
        <v>25014</v>
      </c>
      <c r="F124" s="47" t="s">
        <v>7</v>
      </c>
      <c r="G124" s="47" t="s">
        <v>7</v>
      </c>
      <c r="H124" s="49">
        <v>1125</v>
      </c>
      <c r="I124" s="47" t="s">
        <v>1103</v>
      </c>
      <c r="J124" s="49" t="s">
        <v>1102</v>
      </c>
      <c r="K124" s="48" t="s">
        <v>164</v>
      </c>
      <c r="L124" s="48" t="s">
        <v>1113</v>
      </c>
    </row>
    <row r="125" spans="1:12" s="47" customFormat="1" ht="13" hidden="1">
      <c r="A125" s="47" t="s">
        <v>120</v>
      </c>
      <c r="B125" s="47" t="s">
        <v>121</v>
      </c>
      <c r="C125" s="47" t="s">
        <v>295</v>
      </c>
      <c r="D125" s="47" t="s">
        <v>173</v>
      </c>
      <c r="E125" s="38">
        <v>26877</v>
      </c>
      <c r="F125" s="47" t="s">
        <v>55</v>
      </c>
      <c r="G125" s="47" t="s">
        <v>56</v>
      </c>
      <c r="H125" s="49">
        <v>5015</v>
      </c>
      <c r="I125" s="47" t="s">
        <v>1098</v>
      </c>
      <c r="J125" s="49" t="s">
        <v>1097</v>
      </c>
      <c r="K125" s="48" t="s">
        <v>124</v>
      </c>
      <c r="L125" s="48">
        <v>0</v>
      </c>
    </row>
    <row r="126" spans="1:12" s="47" customFormat="1" ht="13" hidden="1">
      <c r="A126" s="47" t="s">
        <v>120</v>
      </c>
      <c r="B126" s="47" t="s">
        <v>121</v>
      </c>
      <c r="C126" s="47" t="s">
        <v>296</v>
      </c>
      <c r="D126" s="47" t="s">
        <v>173</v>
      </c>
      <c r="E126" s="38">
        <v>26126</v>
      </c>
      <c r="F126" s="47" t="s">
        <v>55</v>
      </c>
      <c r="G126" s="47" t="s">
        <v>56</v>
      </c>
      <c r="H126" s="49">
        <v>5015</v>
      </c>
      <c r="I126" s="47" t="s">
        <v>1098</v>
      </c>
      <c r="J126" s="49" t="s">
        <v>1097</v>
      </c>
      <c r="K126" s="48" t="s">
        <v>124</v>
      </c>
      <c r="L126" s="48">
        <v>0</v>
      </c>
    </row>
    <row r="127" spans="1:12" s="47" customFormat="1" ht="13" hidden="1">
      <c r="A127" s="47" t="s">
        <v>120</v>
      </c>
      <c r="B127" s="47" t="s">
        <v>121</v>
      </c>
      <c r="C127" s="47" t="s">
        <v>296</v>
      </c>
      <c r="D127" s="47" t="s">
        <v>173</v>
      </c>
      <c r="E127" s="38">
        <v>26127</v>
      </c>
      <c r="F127" s="47" t="s">
        <v>103</v>
      </c>
      <c r="G127" s="47" t="s">
        <v>103</v>
      </c>
      <c r="H127" s="49">
        <v>6165</v>
      </c>
      <c r="I127" s="47" t="s">
        <v>1094</v>
      </c>
      <c r="J127" s="49" t="s">
        <v>1093</v>
      </c>
      <c r="K127" s="48" t="s">
        <v>124</v>
      </c>
      <c r="L127" s="48">
        <v>0</v>
      </c>
    </row>
    <row r="128" spans="1:12" s="47" customFormat="1" ht="13" hidden="1">
      <c r="A128" s="47" t="s">
        <v>120</v>
      </c>
      <c r="B128" s="47" t="s">
        <v>242</v>
      </c>
      <c r="C128" s="47" t="s">
        <v>297</v>
      </c>
      <c r="D128" s="47" t="s">
        <v>126</v>
      </c>
      <c r="E128" s="38">
        <v>27073</v>
      </c>
      <c r="F128" s="47" t="s">
        <v>31</v>
      </c>
      <c r="G128" s="47" t="s">
        <v>31</v>
      </c>
      <c r="H128" s="49">
        <v>2160</v>
      </c>
      <c r="I128" s="47" t="s">
        <v>1104</v>
      </c>
      <c r="J128" s="49" t="s">
        <v>1100</v>
      </c>
      <c r="K128" s="48" t="s">
        <v>124</v>
      </c>
      <c r="L128" s="48" t="s">
        <v>1179</v>
      </c>
    </row>
    <row r="129" spans="1:12" s="47" customFormat="1" ht="13" hidden="1">
      <c r="A129" s="47" t="s">
        <v>141</v>
      </c>
      <c r="B129" s="47" t="s">
        <v>141</v>
      </c>
      <c r="C129" s="47" t="s">
        <v>172</v>
      </c>
      <c r="D129" s="47" t="s">
        <v>173</v>
      </c>
      <c r="E129" s="38">
        <v>11970810</v>
      </c>
      <c r="F129" s="47" t="s">
        <v>7</v>
      </c>
      <c r="G129" s="47" t="s">
        <v>7</v>
      </c>
      <c r="H129" s="49">
        <v>1125</v>
      </c>
      <c r="I129" s="47" t="s">
        <v>1103</v>
      </c>
      <c r="J129" s="49" t="s">
        <v>1102</v>
      </c>
      <c r="K129" s="48"/>
      <c r="L129" s="48">
        <v>0</v>
      </c>
    </row>
    <row r="130" spans="1:12" s="47" customFormat="1" ht="13" hidden="1">
      <c r="A130" s="47" t="s">
        <v>120</v>
      </c>
      <c r="B130" s="47" t="s">
        <v>121</v>
      </c>
      <c r="C130" s="47" t="s">
        <v>298</v>
      </c>
      <c r="D130" s="47" t="s">
        <v>173</v>
      </c>
      <c r="E130" s="38">
        <v>14580</v>
      </c>
      <c r="F130" s="47" t="s">
        <v>55</v>
      </c>
      <c r="G130" s="47" t="s">
        <v>56</v>
      </c>
      <c r="H130" s="49">
        <v>5015</v>
      </c>
      <c r="I130" s="47" t="s">
        <v>1098</v>
      </c>
      <c r="J130" s="49" t="s">
        <v>1097</v>
      </c>
      <c r="K130" s="48" t="s">
        <v>124</v>
      </c>
      <c r="L130" s="48">
        <v>0</v>
      </c>
    </row>
    <row r="131" spans="1:12" s="47" customFormat="1" ht="13" hidden="1">
      <c r="A131" s="47" t="s">
        <v>161</v>
      </c>
      <c r="B131" s="47" t="s">
        <v>299</v>
      </c>
      <c r="C131" s="47" t="s">
        <v>300</v>
      </c>
      <c r="D131" s="47" t="s">
        <v>173</v>
      </c>
      <c r="E131" s="38">
        <v>26529</v>
      </c>
      <c r="F131" s="47" t="s">
        <v>52</v>
      </c>
      <c r="G131" s="47" t="s">
        <v>52</v>
      </c>
      <c r="H131" s="49" t="s">
        <v>301</v>
      </c>
      <c r="I131" s="47" t="s">
        <v>1146</v>
      </c>
      <c r="J131" s="49" t="s">
        <v>1095</v>
      </c>
      <c r="K131" s="48" t="s">
        <v>164</v>
      </c>
      <c r="L131" s="48">
        <v>0</v>
      </c>
    </row>
    <row r="132" spans="1:12" s="47" customFormat="1" ht="13" hidden="1">
      <c r="A132" s="47" t="s">
        <v>120</v>
      </c>
      <c r="B132" s="47" t="s">
        <v>121</v>
      </c>
      <c r="C132" s="47" t="s">
        <v>302</v>
      </c>
      <c r="D132" s="47" t="s">
        <v>126</v>
      </c>
      <c r="E132" s="38">
        <v>12318</v>
      </c>
      <c r="F132" s="47" t="s">
        <v>66</v>
      </c>
      <c r="G132" s="47" t="s">
        <v>66</v>
      </c>
      <c r="H132" s="49">
        <v>4075</v>
      </c>
      <c r="I132" s="47" t="s">
        <v>1203</v>
      </c>
      <c r="J132" s="49" t="s">
        <v>1097</v>
      </c>
      <c r="K132" s="48" t="s">
        <v>124</v>
      </c>
      <c r="L132" s="48">
        <v>0</v>
      </c>
    </row>
    <row r="133" spans="1:12" s="47" customFormat="1" ht="13" hidden="1">
      <c r="A133" s="47" t="s">
        <v>161</v>
      </c>
      <c r="B133" s="47" t="s">
        <v>276</v>
      </c>
      <c r="C133" s="47" t="s">
        <v>303</v>
      </c>
      <c r="D133" s="47" t="s">
        <v>126</v>
      </c>
      <c r="E133" s="38">
        <v>26596</v>
      </c>
      <c r="F133" s="47" t="s">
        <v>36</v>
      </c>
      <c r="G133" s="47" t="s">
        <v>36</v>
      </c>
      <c r="H133" s="49">
        <v>3015</v>
      </c>
      <c r="I133" s="47" t="s">
        <v>1252</v>
      </c>
      <c r="J133" s="49" t="s">
        <v>1095</v>
      </c>
      <c r="K133" s="48" t="s">
        <v>164</v>
      </c>
      <c r="L133" s="48">
        <v>0</v>
      </c>
    </row>
    <row r="134" spans="1:12" s="47" customFormat="1" ht="13" hidden="1">
      <c r="A134" s="47" t="s">
        <v>141</v>
      </c>
      <c r="B134" s="47" t="s">
        <v>141</v>
      </c>
      <c r="C134" s="47" t="s">
        <v>304</v>
      </c>
      <c r="D134" s="47" t="s">
        <v>173</v>
      </c>
      <c r="E134" s="38">
        <v>11547610</v>
      </c>
      <c r="F134" s="47" t="s">
        <v>10</v>
      </c>
      <c r="G134" s="47" t="s">
        <v>7</v>
      </c>
      <c r="H134" s="49">
        <v>1125</v>
      </c>
      <c r="I134" s="47" t="s">
        <v>1103</v>
      </c>
      <c r="J134" s="49" t="s">
        <v>1102</v>
      </c>
      <c r="K134" s="48"/>
      <c r="L134" s="48">
        <v>0</v>
      </c>
    </row>
    <row r="135" spans="1:12" s="47" customFormat="1" ht="13" hidden="1">
      <c r="A135" s="47" t="s">
        <v>120</v>
      </c>
      <c r="B135" s="47" t="s">
        <v>121</v>
      </c>
      <c r="C135" s="47" t="s">
        <v>305</v>
      </c>
      <c r="D135" s="47" t="s">
        <v>262</v>
      </c>
      <c r="E135" s="38">
        <v>25188</v>
      </c>
      <c r="F135" s="47" t="s">
        <v>102</v>
      </c>
      <c r="G135" s="47" t="s">
        <v>102</v>
      </c>
      <c r="H135" s="49">
        <v>6165</v>
      </c>
      <c r="I135" s="47" t="s">
        <v>1094</v>
      </c>
      <c r="J135" s="49" t="s">
        <v>1093</v>
      </c>
      <c r="K135" s="48" t="s">
        <v>124</v>
      </c>
      <c r="L135" s="48">
        <v>0</v>
      </c>
    </row>
    <row r="136" spans="1:12" s="47" customFormat="1" ht="13" hidden="1">
      <c r="A136" s="47" t="s">
        <v>141</v>
      </c>
      <c r="B136" s="47" t="s">
        <v>141</v>
      </c>
      <c r="C136" s="47" t="s">
        <v>306</v>
      </c>
      <c r="D136" s="47" t="s">
        <v>126</v>
      </c>
      <c r="E136" s="38">
        <v>11199710</v>
      </c>
      <c r="F136" s="47" t="s">
        <v>34</v>
      </c>
      <c r="G136" s="47" t="s">
        <v>31</v>
      </c>
      <c r="H136" s="49">
        <v>2160</v>
      </c>
      <c r="I136" s="47" t="s">
        <v>1104</v>
      </c>
      <c r="J136" s="49" t="s">
        <v>1100</v>
      </c>
      <c r="K136" s="48"/>
      <c r="L136" s="48">
        <v>0</v>
      </c>
    </row>
    <row r="137" spans="1:12" s="47" customFormat="1" ht="13">
      <c r="A137" s="47" t="s">
        <v>120</v>
      </c>
      <c r="B137" s="47" t="s">
        <v>121</v>
      </c>
      <c r="C137" s="47" t="s">
        <v>307</v>
      </c>
      <c r="D137" s="47" t="s">
        <v>143</v>
      </c>
      <c r="E137" s="38">
        <v>26770</v>
      </c>
      <c r="F137" s="47" t="s">
        <v>60</v>
      </c>
      <c r="G137" s="47" t="s">
        <v>60</v>
      </c>
      <c r="H137" s="49">
        <v>5093</v>
      </c>
      <c r="I137" s="47" t="s">
        <v>1236</v>
      </c>
      <c r="J137" s="49" t="s">
        <v>1097</v>
      </c>
      <c r="K137" s="48" t="s">
        <v>124</v>
      </c>
      <c r="L137" s="48">
        <v>0</v>
      </c>
    </row>
    <row r="138" spans="1:12" s="47" customFormat="1" ht="13">
      <c r="A138" s="47" t="s">
        <v>120</v>
      </c>
      <c r="B138" s="47" t="s">
        <v>121</v>
      </c>
      <c r="C138" s="47" t="s">
        <v>308</v>
      </c>
      <c r="D138" s="47" t="s">
        <v>143</v>
      </c>
      <c r="E138" s="38">
        <v>13433</v>
      </c>
      <c r="F138" s="47" t="s">
        <v>60</v>
      </c>
      <c r="G138" s="47" t="s">
        <v>60</v>
      </c>
      <c r="H138" s="49">
        <v>5093</v>
      </c>
      <c r="I138" s="47" t="s">
        <v>1236</v>
      </c>
      <c r="J138" s="49" t="s">
        <v>1097</v>
      </c>
      <c r="K138" s="48" t="s">
        <v>124</v>
      </c>
      <c r="L138" s="48">
        <v>0</v>
      </c>
    </row>
    <row r="139" spans="1:12" s="47" customFormat="1" ht="13">
      <c r="A139" s="47" t="s">
        <v>120</v>
      </c>
      <c r="B139" s="47" t="s">
        <v>121</v>
      </c>
      <c r="C139" s="47" t="s">
        <v>309</v>
      </c>
      <c r="D139" s="47" t="s">
        <v>143</v>
      </c>
      <c r="E139" s="38">
        <v>13476</v>
      </c>
      <c r="F139" s="47" t="s">
        <v>60</v>
      </c>
      <c r="G139" s="47" t="s">
        <v>60</v>
      </c>
      <c r="H139" s="49">
        <v>5093</v>
      </c>
      <c r="I139" s="47" t="s">
        <v>1236</v>
      </c>
      <c r="J139" s="49" t="s">
        <v>1097</v>
      </c>
      <c r="K139" s="48" t="s">
        <v>124</v>
      </c>
      <c r="L139" s="48">
        <v>0</v>
      </c>
    </row>
    <row r="140" spans="1:12" s="47" customFormat="1" ht="13" hidden="1">
      <c r="A140" s="47" t="s">
        <v>120</v>
      </c>
      <c r="B140" s="47" t="s">
        <v>121</v>
      </c>
      <c r="C140" s="47" t="s">
        <v>310</v>
      </c>
      <c r="D140" s="47" t="s">
        <v>143</v>
      </c>
      <c r="E140" s="38">
        <v>26864</v>
      </c>
      <c r="F140" s="47" t="s">
        <v>55</v>
      </c>
      <c r="G140" s="47" t="s">
        <v>56</v>
      </c>
      <c r="H140" s="49">
        <v>5015</v>
      </c>
      <c r="I140" s="47" t="s">
        <v>1098</v>
      </c>
      <c r="J140" s="49" t="s">
        <v>1097</v>
      </c>
      <c r="K140" s="48" t="s">
        <v>124</v>
      </c>
      <c r="L140" s="48">
        <v>0</v>
      </c>
    </row>
    <row r="141" spans="1:12" s="47" customFormat="1" ht="36" hidden="1">
      <c r="A141" s="47" t="s">
        <v>136</v>
      </c>
      <c r="B141" s="47" t="s">
        <v>157</v>
      </c>
      <c r="C141" s="47" t="s">
        <v>158</v>
      </c>
      <c r="D141" s="47" t="s">
        <v>226</v>
      </c>
      <c r="E141" s="38">
        <v>26571</v>
      </c>
      <c r="F141" s="47" t="s">
        <v>8</v>
      </c>
      <c r="G141" s="47" t="s">
        <v>8</v>
      </c>
      <c r="H141" s="49">
        <v>1090</v>
      </c>
      <c r="I141" s="47" t="s">
        <v>1164</v>
      </c>
      <c r="J141" s="49" t="s">
        <v>1102</v>
      </c>
      <c r="K141" s="48" t="s">
        <v>160</v>
      </c>
      <c r="L141" s="48" t="s">
        <v>1163</v>
      </c>
    </row>
    <row r="142" spans="1:12" s="47" customFormat="1" ht="13" hidden="1">
      <c r="A142" s="47" t="s">
        <v>120</v>
      </c>
      <c r="B142" s="47" t="s">
        <v>271</v>
      </c>
      <c r="C142" s="47" t="s">
        <v>311</v>
      </c>
      <c r="D142" s="47" t="s">
        <v>126</v>
      </c>
      <c r="E142" s="38">
        <v>20546</v>
      </c>
      <c r="F142" s="47" t="s">
        <v>35</v>
      </c>
      <c r="G142" s="47" t="s">
        <v>35</v>
      </c>
      <c r="H142" s="49">
        <v>4005</v>
      </c>
      <c r="I142" s="47" t="s">
        <v>1096</v>
      </c>
      <c r="J142" s="49" t="s">
        <v>1095</v>
      </c>
      <c r="K142" s="48" t="s">
        <v>124</v>
      </c>
      <c r="L142" s="48">
        <v>0</v>
      </c>
    </row>
    <row r="143" spans="1:12" s="47" customFormat="1" ht="13" hidden="1">
      <c r="A143" s="47" t="s">
        <v>120</v>
      </c>
      <c r="B143" s="47" t="s">
        <v>121</v>
      </c>
      <c r="C143" s="47" t="s">
        <v>312</v>
      </c>
      <c r="D143" s="47" t="s">
        <v>143</v>
      </c>
      <c r="E143" s="38">
        <v>12429</v>
      </c>
      <c r="F143" s="47" t="s">
        <v>84</v>
      </c>
      <c r="G143" s="47" t="s">
        <v>84</v>
      </c>
      <c r="H143" s="49">
        <v>5115</v>
      </c>
      <c r="I143" s="47" t="s">
        <v>1195</v>
      </c>
      <c r="J143" s="49" t="s">
        <v>1093</v>
      </c>
      <c r="K143" s="48" t="s">
        <v>124</v>
      </c>
      <c r="L143" s="48">
        <v>0</v>
      </c>
    </row>
    <row r="144" spans="1:12" s="47" customFormat="1" ht="13" hidden="1">
      <c r="A144" s="47" t="s">
        <v>120</v>
      </c>
      <c r="B144" s="47" t="s">
        <v>121</v>
      </c>
      <c r="C144" s="47" t="s">
        <v>221</v>
      </c>
      <c r="D144" s="47" t="s">
        <v>143</v>
      </c>
      <c r="E144" s="38">
        <v>12440</v>
      </c>
      <c r="F144" s="47" t="s">
        <v>84</v>
      </c>
      <c r="G144" s="47" t="s">
        <v>84</v>
      </c>
      <c r="H144" s="49">
        <v>5115</v>
      </c>
      <c r="I144" s="47" t="s">
        <v>1195</v>
      </c>
      <c r="J144" s="49" t="s">
        <v>1093</v>
      </c>
      <c r="K144" s="48" t="s">
        <v>124</v>
      </c>
      <c r="L144" s="48">
        <v>0</v>
      </c>
    </row>
    <row r="145" spans="1:12" s="47" customFormat="1" ht="13" hidden="1">
      <c r="A145" s="47" t="s">
        <v>127</v>
      </c>
      <c r="B145" s="47" t="s">
        <v>210</v>
      </c>
      <c r="C145" s="47" t="s">
        <v>313</v>
      </c>
      <c r="D145" s="47" t="s">
        <v>126</v>
      </c>
      <c r="E145" s="38">
        <v>26711</v>
      </c>
      <c r="F145" s="47" t="s">
        <v>4</v>
      </c>
      <c r="G145" s="47" t="s">
        <v>4</v>
      </c>
      <c r="H145" s="49">
        <v>1100</v>
      </c>
      <c r="I145" s="47" t="s">
        <v>1182</v>
      </c>
      <c r="J145" s="49" t="s">
        <v>1102</v>
      </c>
      <c r="K145" s="48" t="s">
        <v>170</v>
      </c>
      <c r="L145" s="48">
        <v>0</v>
      </c>
    </row>
    <row r="146" spans="1:12" s="47" customFormat="1" ht="13" hidden="1">
      <c r="A146" s="47" t="s">
        <v>127</v>
      </c>
      <c r="B146" s="47" t="s">
        <v>128</v>
      </c>
      <c r="C146" s="47" t="s">
        <v>314</v>
      </c>
      <c r="D146" s="47" t="s">
        <v>126</v>
      </c>
      <c r="E146" s="38">
        <v>23773</v>
      </c>
      <c r="F146" s="47" t="s">
        <v>3</v>
      </c>
      <c r="G146" s="47" t="s">
        <v>3</v>
      </c>
      <c r="H146" s="49">
        <v>1090</v>
      </c>
      <c r="I146" s="47" t="s">
        <v>1164</v>
      </c>
      <c r="J146" s="49" t="s">
        <v>1102</v>
      </c>
      <c r="K146" s="48" t="s">
        <v>227</v>
      </c>
      <c r="L146" s="48">
        <v>0</v>
      </c>
    </row>
    <row r="147" spans="1:12" s="47" customFormat="1" ht="13" hidden="1">
      <c r="A147" s="47" t="s">
        <v>120</v>
      </c>
      <c r="B147" s="47" t="s">
        <v>121</v>
      </c>
      <c r="C147" s="47" t="s">
        <v>315</v>
      </c>
      <c r="D147" s="47" t="s">
        <v>152</v>
      </c>
      <c r="E147" s="38">
        <v>14863</v>
      </c>
      <c r="F147" s="47" t="s">
        <v>88</v>
      </c>
      <c r="G147" s="47" t="s">
        <v>88</v>
      </c>
      <c r="H147" s="49">
        <v>6060</v>
      </c>
      <c r="I147" s="47" t="s">
        <v>1184</v>
      </c>
      <c r="J147" s="49" t="s">
        <v>1093</v>
      </c>
      <c r="K147" s="48" t="s">
        <v>124</v>
      </c>
      <c r="L147" s="48">
        <v>0</v>
      </c>
    </row>
    <row r="148" spans="1:12" s="47" customFormat="1" ht="13" hidden="1">
      <c r="A148" s="47" t="s">
        <v>238</v>
      </c>
      <c r="B148" s="47" t="s">
        <v>239</v>
      </c>
      <c r="C148" s="47" t="s">
        <v>316</v>
      </c>
      <c r="D148" s="47" t="s">
        <v>126</v>
      </c>
      <c r="E148" s="38">
        <v>26353</v>
      </c>
      <c r="F148" s="47" t="s">
        <v>59</v>
      </c>
      <c r="G148" s="47" t="s">
        <v>59</v>
      </c>
      <c r="H148" s="49">
        <v>5060</v>
      </c>
      <c r="I148" s="47" t="s">
        <v>1154</v>
      </c>
      <c r="J148" s="49" t="s">
        <v>1097</v>
      </c>
      <c r="K148" s="48" t="s">
        <v>241</v>
      </c>
      <c r="L148" s="48">
        <v>0</v>
      </c>
    </row>
    <row r="149" spans="1:12" s="47" customFormat="1" ht="13" hidden="1">
      <c r="A149" s="47" t="s">
        <v>120</v>
      </c>
      <c r="B149" s="47" t="s">
        <v>121</v>
      </c>
      <c r="C149" s="47" t="s">
        <v>305</v>
      </c>
      <c r="D149" s="47" t="s">
        <v>262</v>
      </c>
      <c r="E149" s="38">
        <v>24593</v>
      </c>
      <c r="F149" s="47" t="s">
        <v>102</v>
      </c>
      <c r="G149" s="47" t="s">
        <v>102</v>
      </c>
      <c r="H149" s="49">
        <v>6165</v>
      </c>
      <c r="I149" s="47" t="s">
        <v>1094</v>
      </c>
      <c r="J149" s="49" t="s">
        <v>1093</v>
      </c>
      <c r="K149" s="48" t="s">
        <v>124</v>
      </c>
      <c r="L149" s="48">
        <v>0</v>
      </c>
    </row>
    <row r="150" spans="1:12" s="47" customFormat="1" ht="13" hidden="1">
      <c r="A150" s="47" t="s">
        <v>238</v>
      </c>
      <c r="B150" s="47" t="s">
        <v>239</v>
      </c>
      <c r="C150" s="47" t="s">
        <v>317</v>
      </c>
      <c r="D150" s="47" t="s">
        <v>126</v>
      </c>
      <c r="E150" s="38">
        <v>19121</v>
      </c>
      <c r="F150" s="47" t="s">
        <v>99</v>
      </c>
      <c r="G150" s="47" t="s">
        <v>99</v>
      </c>
      <c r="H150" s="49">
        <v>6115</v>
      </c>
      <c r="I150" s="47" t="s">
        <v>1261</v>
      </c>
      <c r="J150" s="49" t="s">
        <v>1093</v>
      </c>
      <c r="K150" s="48" t="s">
        <v>241</v>
      </c>
      <c r="L150" s="48">
        <v>0</v>
      </c>
    </row>
    <row r="151" spans="1:12" s="47" customFormat="1" ht="13" hidden="1">
      <c r="A151" s="47" t="s">
        <v>120</v>
      </c>
      <c r="B151" s="47" t="s">
        <v>121</v>
      </c>
      <c r="C151" s="47" t="s">
        <v>318</v>
      </c>
      <c r="D151" s="47" t="s">
        <v>143</v>
      </c>
      <c r="E151" s="38">
        <v>25077</v>
      </c>
      <c r="F151" s="47" t="s">
        <v>17</v>
      </c>
      <c r="G151" s="47" t="s">
        <v>18</v>
      </c>
      <c r="H151" s="49">
        <v>2020</v>
      </c>
      <c r="I151" s="47" t="s">
        <v>1223</v>
      </c>
      <c r="J151" s="49" t="s">
        <v>1100</v>
      </c>
      <c r="K151" s="48" t="s">
        <v>124</v>
      </c>
      <c r="L151" s="48">
        <v>0</v>
      </c>
    </row>
    <row r="152" spans="1:12" s="47" customFormat="1" ht="13" hidden="1">
      <c r="A152" s="47" t="s">
        <v>120</v>
      </c>
      <c r="B152" s="47" t="s">
        <v>121</v>
      </c>
      <c r="C152" s="47" t="s">
        <v>318</v>
      </c>
      <c r="D152" s="47" t="s">
        <v>143</v>
      </c>
      <c r="E152" s="38">
        <v>25084</v>
      </c>
      <c r="F152" s="47" t="s">
        <v>102</v>
      </c>
      <c r="G152" s="47" t="s">
        <v>102</v>
      </c>
      <c r="H152" s="49">
        <v>6165</v>
      </c>
      <c r="I152" s="47" t="s">
        <v>1094</v>
      </c>
      <c r="J152" s="49" t="s">
        <v>1093</v>
      </c>
      <c r="K152" s="48" t="s">
        <v>124</v>
      </c>
      <c r="L152" s="48">
        <v>0</v>
      </c>
    </row>
    <row r="153" spans="1:12" s="47" customFormat="1" ht="13" hidden="1">
      <c r="A153" s="47" t="s">
        <v>141</v>
      </c>
      <c r="B153" s="47" t="s">
        <v>141</v>
      </c>
      <c r="C153" s="47" t="s">
        <v>319</v>
      </c>
      <c r="D153" s="47" t="s">
        <v>143</v>
      </c>
      <c r="E153" s="38">
        <v>11186410</v>
      </c>
      <c r="F153" s="47" t="s">
        <v>10</v>
      </c>
      <c r="G153" s="47" t="s">
        <v>7</v>
      </c>
      <c r="H153" s="49">
        <v>1125</v>
      </c>
      <c r="I153" s="47" t="s">
        <v>1103</v>
      </c>
      <c r="J153" s="49" t="s">
        <v>1102</v>
      </c>
      <c r="K153" s="48"/>
      <c r="L153" s="48">
        <v>0</v>
      </c>
    </row>
    <row r="154" spans="1:12" s="47" customFormat="1" ht="13">
      <c r="A154" s="47" t="s">
        <v>120</v>
      </c>
      <c r="B154" s="47" t="s">
        <v>121</v>
      </c>
      <c r="C154" s="47" t="s">
        <v>307</v>
      </c>
      <c r="D154" s="47" t="s">
        <v>143</v>
      </c>
      <c r="E154" s="38">
        <v>13574</v>
      </c>
      <c r="F154" s="47" t="s">
        <v>60</v>
      </c>
      <c r="G154" s="47" t="s">
        <v>60</v>
      </c>
      <c r="H154" s="49">
        <v>5093</v>
      </c>
      <c r="I154" s="47" t="s">
        <v>1236</v>
      </c>
      <c r="J154" s="49" t="s">
        <v>1097</v>
      </c>
      <c r="K154" s="48" t="s">
        <v>124</v>
      </c>
      <c r="L154" s="48">
        <v>0</v>
      </c>
    </row>
    <row r="155" spans="1:12" s="47" customFormat="1" ht="13" hidden="1">
      <c r="A155" s="47" t="s">
        <v>120</v>
      </c>
      <c r="B155" s="47" t="s">
        <v>121</v>
      </c>
      <c r="C155" s="47" t="s">
        <v>321</v>
      </c>
      <c r="D155" s="47" t="s">
        <v>143</v>
      </c>
      <c r="E155" s="38">
        <v>12719</v>
      </c>
      <c r="F155" s="47" t="s">
        <v>61</v>
      </c>
      <c r="G155" s="47" t="s">
        <v>61</v>
      </c>
      <c r="H155" s="49">
        <v>4107</v>
      </c>
      <c r="I155" s="47" t="s">
        <v>1229</v>
      </c>
      <c r="J155" s="49" t="s">
        <v>1097</v>
      </c>
      <c r="K155" s="48" t="s">
        <v>124</v>
      </c>
      <c r="L155" s="48">
        <v>0</v>
      </c>
    </row>
    <row r="156" spans="1:12" s="47" customFormat="1" ht="13" hidden="1">
      <c r="A156" s="47" t="s">
        <v>120</v>
      </c>
      <c r="B156" s="47" t="s">
        <v>121</v>
      </c>
      <c r="C156" s="47" t="s">
        <v>307</v>
      </c>
      <c r="D156" s="47" t="s">
        <v>143</v>
      </c>
      <c r="E156" s="38">
        <v>26862</v>
      </c>
      <c r="F156" s="47" t="s">
        <v>55</v>
      </c>
      <c r="G156" s="47" t="s">
        <v>56</v>
      </c>
      <c r="H156" s="49">
        <v>5015</v>
      </c>
      <c r="I156" s="47" t="s">
        <v>1098</v>
      </c>
      <c r="J156" s="49" t="s">
        <v>1097</v>
      </c>
      <c r="K156" s="48" t="s">
        <v>124</v>
      </c>
      <c r="L156" s="48">
        <v>0</v>
      </c>
    </row>
    <row r="157" spans="1:12" s="47" customFormat="1" ht="13" hidden="1">
      <c r="A157" s="47" t="s">
        <v>120</v>
      </c>
      <c r="B157" s="47" t="s">
        <v>121</v>
      </c>
      <c r="C157" s="47" t="s">
        <v>307</v>
      </c>
      <c r="D157" s="47" t="s">
        <v>143</v>
      </c>
      <c r="E157" s="38">
        <v>24089</v>
      </c>
      <c r="F157" s="47" t="s">
        <v>102</v>
      </c>
      <c r="G157" s="47" t="s">
        <v>102</v>
      </c>
      <c r="H157" s="49">
        <v>6165</v>
      </c>
      <c r="I157" s="47" t="s">
        <v>1094</v>
      </c>
      <c r="J157" s="49" t="s">
        <v>1093</v>
      </c>
      <c r="K157" s="48" t="s">
        <v>124</v>
      </c>
      <c r="L157" s="48">
        <v>0</v>
      </c>
    </row>
    <row r="158" spans="1:12" s="47" customFormat="1" ht="13" hidden="1">
      <c r="A158" s="47" t="s">
        <v>120</v>
      </c>
      <c r="B158" s="47" t="s">
        <v>121</v>
      </c>
      <c r="C158" s="47" t="s">
        <v>322</v>
      </c>
      <c r="D158" s="47" t="s">
        <v>143</v>
      </c>
      <c r="E158" s="38">
        <v>23200</v>
      </c>
      <c r="F158" s="47" t="s">
        <v>74</v>
      </c>
      <c r="G158" s="47" t="s">
        <v>74</v>
      </c>
      <c r="H158" s="49">
        <v>4147</v>
      </c>
      <c r="I158" s="47" t="s">
        <v>1128</v>
      </c>
      <c r="J158" s="49" t="s">
        <v>1097</v>
      </c>
      <c r="K158" s="48" t="s">
        <v>124</v>
      </c>
      <c r="L158" s="48">
        <v>0</v>
      </c>
    </row>
    <row r="159" spans="1:12" s="47" customFormat="1" ht="13" hidden="1">
      <c r="A159" s="47" t="s">
        <v>120</v>
      </c>
      <c r="B159" s="47" t="s">
        <v>121</v>
      </c>
      <c r="C159" s="47" t="s">
        <v>323</v>
      </c>
      <c r="D159" s="47" t="s">
        <v>143</v>
      </c>
      <c r="E159" s="38">
        <v>25196</v>
      </c>
      <c r="F159" s="47" t="s">
        <v>55</v>
      </c>
      <c r="G159" s="47" t="s">
        <v>56</v>
      </c>
      <c r="H159" s="49">
        <v>5015</v>
      </c>
      <c r="I159" s="47" t="s">
        <v>1098</v>
      </c>
      <c r="J159" s="49" t="s">
        <v>1097</v>
      </c>
      <c r="K159" s="48" t="s">
        <v>124</v>
      </c>
      <c r="L159" s="48">
        <v>0</v>
      </c>
    </row>
    <row r="160" spans="1:12" s="47" customFormat="1" ht="48" hidden="1">
      <c r="A160" s="47" t="s">
        <v>136</v>
      </c>
      <c r="B160" s="47" t="s">
        <v>324</v>
      </c>
      <c r="C160" s="47" t="s">
        <v>325</v>
      </c>
      <c r="D160" s="47" t="s">
        <v>143</v>
      </c>
      <c r="E160" s="38">
        <v>11025410</v>
      </c>
      <c r="F160" s="47" t="s">
        <v>12</v>
      </c>
      <c r="G160" s="47" t="s">
        <v>12</v>
      </c>
      <c r="H160" s="49">
        <v>2505</v>
      </c>
      <c r="I160" s="47" t="s">
        <v>1136</v>
      </c>
      <c r="J160" s="49" t="s">
        <v>1100</v>
      </c>
      <c r="K160" s="48" t="s">
        <v>326</v>
      </c>
      <c r="L160" s="48">
        <v>0</v>
      </c>
    </row>
    <row r="161" spans="1:12" s="47" customFormat="1" ht="13" hidden="1">
      <c r="A161" s="47" t="s">
        <v>120</v>
      </c>
      <c r="B161" s="47" t="s">
        <v>121</v>
      </c>
      <c r="C161" s="47" t="s">
        <v>327</v>
      </c>
      <c r="D161" s="47" t="s">
        <v>143</v>
      </c>
      <c r="E161" s="38">
        <v>26146</v>
      </c>
      <c r="F161" s="47" t="s">
        <v>55</v>
      </c>
      <c r="G161" s="47" t="s">
        <v>56</v>
      </c>
      <c r="H161" s="49">
        <v>5015</v>
      </c>
      <c r="I161" s="47" t="s">
        <v>1098</v>
      </c>
      <c r="J161" s="49" t="s">
        <v>1097</v>
      </c>
      <c r="K161" s="48" t="s">
        <v>124</v>
      </c>
      <c r="L161" s="48">
        <v>0</v>
      </c>
    </row>
    <row r="162" spans="1:12" s="47" customFormat="1" ht="13">
      <c r="A162" s="47" t="s">
        <v>120</v>
      </c>
      <c r="B162" s="47" t="s">
        <v>121</v>
      </c>
      <c r="C162" s="47" t="s">
        <v>328</v>
      </c>
      <c r="D162" s="47" t="s">
        <v>143</v>
      </c>
      <c r="E162" s="38">
        <v>13423</v>
      </c>
      <c r="F162" s="47" t="s">
        <v>60</v>
      </c>
      <c r="G162" s="47" t="s">
        <v>60</v>
      </c>
      <c r="H162" s="49">
        <v>5093</v>
      </c>
      <c r="I162" s="47" t="s">
        <v>1236</v>
      </c>
      <c r="J162" s="49" t="s">
        <v>1097</v>
      </c>
      <c r="K162" s="48" t="s">
        <v>124</v>
      </c>
      <c r="L162" s="48">
        <v>0</v>
      </c>
    </row>
    <row r="163" spans="1:12" s="47" customFormat="1" ht="13" hidden="1">
      <c r="A163" s="47" t="s">
        <v>120</v>
      </c>
      <c r="B163" s="47" t="s">
        <v>121</v>
      </c>
      <c r="C163" s="47" t="s">
        <v>307</v>
      </c>
      <c r="D163" s="47" t="s">
        <v>143</v>
      </c>
      <c r="E163" s="38">
        <v>25103</v>
      </c>
      <c r="F163" s="47" t="s">
        <v>55</v>
      </c>
      <c r="G163" s="47" t="s">
        <v>56</v>
      </c>
      <c r="H163" s="49">
        <v>5015</v>
      </c>
      <c r="I163" s="47" t="s">
        <v>1098</v>
      </c>
      <c r="J163" s="49" t="s">
        <v>1097</v>
      </c>
      <c r="K163" s="48" t="s">
        <v>227</v>
      </c>
      <c r="L163" s="48">
        <v>0</v>
      </c>
    </row>
    <row r="164" spans="1:12" s="47" customFormat="1" ht="13" hidden="1">
      <c r="A164" s="47" t="s">
        <v>120</v>
      </c>
      <c r="B164" s="47" t="s">
        <v>121</v>
      </c>
      <c r="C164" s="47" t="s">
        <v>329</v>
      </c>
      <c r="D164" s="47" t="s">
        <v>143</v>
      </c>
      <c r="E164" s="38">
        <v>12694</v>
      </c>
      <c r="F164" s="47" t="s">
        <v>61</v>
      </c>
      <c r="G164" s="47" t="s">
        <v>61</v>
      </c>
      <c r="H164" s="49">
        <v>4107</v>
      </c>
      <c r="I164" s="47" t="s">
        <v>1229</v>
      </c>
      <c r="J164" s="49" t="s">
        <v>1097</v>
      </c>
      <c r="K164" s="48" t="s">
        <v>124</v>
      </c>
      <c r="L164" s="48">
        <v>0</v>
      </c>
    </row>
    <row r="165" spans="1:12" s="47" customFormat="1" ht="13" hidden="1">
      <c r="A165" s="47" t="s">
        <v>141</v>
      </c>
      <c r="B165" s="47" t="s">
        <v>141</v>
      </c>
      <c r="C165" s="47" t="s">
        <v>330</v>
      </c>
      <c r="D165" s="47" t="s">
        <v>143</v>
      </c>
      <c r="E165" s="38">
        <v>4062510</v>
      </c>
      <c r="F165" s="47" t="s">
        <v>7</v>
      </c>
      <c r="G165" s="47" t="s">
        <v>7</v>
      </c>
      <c r="H165" s="49">
        <v>1125</v>
      </c>
      <c r="I165" s="47" t="s">
        <v>1103</v>
      </c>
      <c r="J165" s="49" t="s">
        <v>1102</v>
      </c>
      <c r="K165" s="48"/>
      <c r="L165" s="48">
        <v>0</v>
      </c>
    </row>
    <row r="166" spans="1:12" s="47" customFormat="1" ht="13" hidden="1">
      <c r="A166" s="47" t="s">
        <v>161</v>
      </c>
      <c r="B166" s="47" t="s">
        <v>276</v>
      </c>
      <c r="C166" s="47" t="s">
        <v>331</v>
      </c>
      <c r="D166" s="47" t="s">
        <v>143</v>
      </c>
      <c r="E166" s="38">
        <v>22219</v>
      </c>
      <c r="F166" s="47" t="s">
        <v>51</v>
      </c>
      <c r="G166" s="47" t="s">
        <v>51</v>
      </c>
      <c r="H166" s="49" t="s">
        <v>301</v>
      </c>
      <c r="I166" s="47" t="s">
        <v>1146</v>
      </c>
      <c r="J166" s="49" t="s">
        <v>1095</v>
      </c>
      <c r="K166" s="48" t="s">
        <v>164</v>
      </c>
      <c r="L166" s="48">
        <v>0</v>
      </c>
    </row>
    <row r="167" spans="1:12" s="47" customFormat="1" ht="13">
      <c r="A167" s="47" t="s">
        <v>120</v>
      </c>
      <c r="B167" s="47" t="s">
        <v>121</v>
      </c>
      <c r="C167" s="47" t="s">
        <v>332</v>
      </c>
      <c r="D167" s="47" t="s">
        <v>143</v>
      </c>
      <c r="E167" s="38">
        <v>13716</v>
      </c>
      <c r="F167" s="47" t="s">
        <v>60</v>
      </c>
      <c r="G167" s="47" t="s">
        <v>60</v>
      </c>
      <c r="H167" s="49">
        <v>5093</v>
      </c>
      <c r="I167" s="47" t="s">
        <v>1236</v>
      </c>
      <c r="J167" s="49" t="s">
        <v>1097</v>
      </c>
      <c r="K167" s="48" t="s">
        <v>124</v>
      </c>
      <c r="L167" s="48">
        <v>0</v>
      </c>
    </row>
    <row r="168" spans="1:12" s="47" customFormat="1" ht="13" hidden="1">
      <c r="A168" s="47" t="s">
        <v>141</v>
      </c>
      <c r="B168" s="47" t="s">
        <v>141</v>
      </c>
      <c r="C168" s="47" t="s">
        <v>333</v>
      </c>
      <c r="D168" s="47" t="s">
        <v>126</v>
      </c>
      <c r="E168" s="38">
        <v>11547110</v>
      </c>
      <c r="F168" s="47" t="s">
        <v>10</v>
      </c>
      <c r="G168" s="47" t="s">
        <v>7</v>
      </c>
      <c r="H168" s="49">
        <v>1125</v>
      </c>
      <c r="I168" s="47" t="s">
        <v>1103</v>
      </c>
      <c r="J168" s="49" t="s">
        <v>1102</v>
      </c>
      <c r="K168" s="48"/>
      <c r="L168" s="48">
        <v>0</v>
      </c>
    </row>
    <row r="169" spans="1:12" s="47" customFormat="1" ht="13" hidden="1">
      <c r="A169" s="47" t="s">
        <v>141</v>
      </c>
      <c r="B169" s="47" t="s">
        <v>141</v>
      </c>
      <c r="C169" s="47" t="s">
        <v>142</v>
      </c>
      <c r="D169" s="47" t="s">
        <v>143</v>
      </c>
      <c r="E169" s="38">
        <v>4063210</v>
      </c>
      <c r="F169" s="47" t="s">
        <v>7</v>
      </c>
      <c r="G169" s="47" t="s">
        <v>7</v>
      </c>
      <c r="H169" s="49">
        <v>1125</v>
      </c>
      <c r="I169" s="47" t="s">
        <v>1103</v>
      </c>
      <c r="J169" s="49" t="s">
        <v>1102</v>
      </c>
      <c r="K169" s="48"/>
      <c r="L169" s="48">
        <v>0</v>
      </c>
    </row>
    <row r="170" spans="1:12" s="47" customFormat="1" ht="13" hidden="1">
      <c r="A170" s="47" t="s">
        <v>127</v>
      </c>
      <c r="B170" s="47" t="s">
        <v>128</v>
      </c>
      <c r="C170" s="47" t="s">
        <v>334</v>
      </c>
      <c r="D170" s="47" t="s">
        <v>143</v>
      </c>
      <c r="E170" s="38">
        <v>18336</v>
      </c>
      <c r="F170" s="47" t="s">
        <v>87</v>
      </c>
      <c r="G170" s="47" t="s">
        <v>87</v>
      </c>
      <c r="H170" s="49">
        <v>5156</v>
      </c>
      <c r="I170" s="47" t="s">
        <v>1187</v>
      </c>
      <c r="J170" s="49" t="s">
        <v>1093</v>
      </c>
      <c r="K170" s="48" t="s">
        <v>130</v>
      </c>
      <c r="L170" s="48">
        <v>0</v>
      </c>
    </row>
    <row r="171" spans="1:12" s="47" customFormat="1" ht="13" hidden="1">
      <c r="A171" s="47" t="s">
        <v>141</v>
      </c>
      <c r="B171" s="47" t="s">
        <v>141</v>
      </c>
      <c r="C171" s="47" t="s">
        <v>293</v>
      </c>
      <c r="D171" s="47" t="s">
        <v>126</v>
      </c>
      <c r="E171" s="38">
        <v>26671</v>
      </c>
      <c r="F171" s="47" t="s">
        <v>31</v>
      </c>
      <c r="G171" s="47" t="s">
        <v>31</v>
      </c>
      <c r="H171" s="49">
        <v>2160</v>
      </c>
      <c r="I171" s="47" t="s">
        <v>1104</v>
      </c>
      <c r="J171" s="49" t="s">
        <v>1100</v>
      </c>
      <c r="K171" s="48" t="s">
        <v>335</v>
      </c>
      <c r="L171" s="48" t="s">
        <v>1141</v>
      </c>
    </row>
    <row r="172" spans="1:12" s="47" customFormat="1" ht="13" hidden="1">
      <c r="A172" s="47" t="s">
        <v>238</v>
      </c>
      <c r="B172" s="47" t="s">
        <v>239</v>
      </c>
      <c r="C172" s="47" t="s">
        <v>240</v>
      </c>
      <c r="D172" s="47" t="s">
        <v>143</v>
      </c>
      <c r="E172" s="38">
        <v>26350</v>
      </c>
      <c r="F172" s="47" t="s">
        <v>98</v>
      </c>
      <c r="G172" s="47" t="s">
        <v>98</v>
      </c>
      <c r="H172" s="49">
        <v>6110</v>
      </c>
      <c r="I172" s="47" t="s">
        <v>1248</v>
      </c>
      <c r="J172" s="49" t="s">
        <v>1093</v>
      </c>
      <c r="K172" s="48" t="s">
        <v>241</v>
      </c>
      <c r="L172" s="48">
        <v>0</v>
      </c>
    </row>
    <row r="173" spans="1:12" s="47" customFormat="1" ht="13" hidden="1">
      <c r="A173" s="47" t="s">
        <v>127</v>
      </c>
      <c r="B173" s="47" t="s">
        <v>336</v>
      </c>
      <c r="C173" s="47" t="s">
        <v>337</v>
      </c>
      <c r="D173" s="47" t="s">
        <v>143</v>
      </c>
      <c r="E173" s="38">
        <v>18257</v>
      </c>
      <c r="F173" s="47" t="s">
        <v>3</v>
      </c>
      <c r="G173" s="47" t="s">
        <v>3</v>
      </c>
      <c r="H173" s="49">
        <v>1090</v>
      </c>
      <c r="I173" s="47" t="s">
        <v>1164</v>
      </c>
      <c r="J173" s="49" t="s">
        <v>1102</v>
      </c>
      <c r="K173" s="48" t="s">
        <v>130</v>
      </c>
      <c r="L173" s="48">
        <v>0</v>
      </c>
    </row>
    <row r="174" spans="1:12" s="47" customFormat="1" ht="13" hidden="1">
      <c r="A174" s="47" t="s">
        <v>120</v>
      </c>
      <c r="B174" s="47" t="s">
        <v>121</v>
      </c>
      <c r="C174" s="47" t="s">
        <v>131</v>
      </c>
      <c r="D174" s="47" t="s">
        <v>126</v>
      </c>
      <c r="E174" s="38">
        <v>26101</v>
      </c>
      <c r="F174" s="47" t="s">
        <v>103</v>
      </c>
      <c r="G174" s="47" t="s">
        <v>103</v>
      </c>
      <c r="H174" s="49">
        <v>6165</v>
      </c>
      <c r="I174" s="47" t="s">
        <v>1094</v>
      </c>
      <c r="J174" s="49" t="s">
        <v>1093</v>
      </c>
      <c r="K174" s="48" t="s">
        <v>124</v>
      </c>
      <c r="L174" s="48">
        <v>0</v>
      </c>
    </row>
    <row r="175" spans="1:12" s="47" customFormat="1" ht="13" hidden="1">
      <c r="A175" s="47" t="s">
        <v>120</v>
      </c>
      <c r="B175" s="47" t="s">
        <v>121</v>
      </c>
      <c r="C175" s="47" t="s">
        <v>251</v>
      </c>
      <c r="D175" s="47" t="s">
        <v>126</v>
      </c>
      <c r="E175" s="38">
        <v>22597</v>
      </c>
      <c r="F175" s="47" t="s">
        <v>83</v>
      </c>
      <c r="G175" s="47" t="s">
        <v>83</v>
      </c>
      <c r="H175" s="49">
        <v>5115</v>
      </c>
      <c r="I175" s="47" t="s">
        <v>1195</v>
      </c>
      <c r="J175" s="49" t="s">
        <v>1093</v>
      </c>
      <c r="K175" s="48" t="s">
        <v>124</v>
      </c>
      <c r="L175" s="48">
        <v>0</v>
      </c>
    </row>
    <row r="176" spans="1:12" s="47" customFormat="1" ht="24" hidden="1">
      <c r="A176" s="47" t="s">
        <v>161</v>
      </c>
      <c r="B176" s="47" t="s">
        <v>222</v>
      </c>
      <c r="C176" s="47" t="s">
        <v>223</v>
      </c>
      <c r="D176" s="47" t="s">
        <v>143</v>
      </c>
      <c r="E176" s="38">
        <v>12296710</v>
      </c>
      <c r="F176" s="47" t="s">
        <v>7</v>
      </c>
      <c r="G176" s="47" t="s">
        <v>7</v>
      </c>
      <c r="H176" s="49">
        <v>1125</v>
      </c>
      <c r="I176" s="47" t="s">
        <v>1103</v>
      </c>
      <c r="J176" s="49" t="s">
        <v>1102</v>
      </c>
      <c r="K176" s="48" t="s">
        <v>338</v>
      </c>
      <c r="L176" s="48" t="s">
        <v>1113</v>
      </c>
    </row>
    <row r="177" spans="1:12" s="47" customFormat="1" ht="13" hidden="1">
      <c r="A177" s="47" t="s">
        <v>120</v>
      </c>
      <c r="B177" s="47" t="s">
        <v>121</v>
      </c>
      <c r="C177" s="47" t="s">
        <v>250</v>
      </c>
      <c r="D177" s="47" t="s">
        <v>126</v>
      </c>
      <c r="E177" s="38">
        <v>24084</v>
      </c>
      <c r="F177" s="47" t="s">
        <v>70</v>
      </c>
      <c r="G177" s="47" t="s">
        <v>70</v>
      </c>
      <c r="H177" s="49">
        <v>4095</v>
      </c>
      <c r="I177" s="47" t="s">
        <v>1111</v>
      </c>
      <c r="J177" s="49" t="s">
        <v>1097</v>
      </c>
      <c r="K177" s="48" t="s">
        <v>124</v>
      </c>
      <c r="L177" s="48" t="s">
        <v>1126</v>
      </c>
    </row>
    <row r="178" spans="1:12" s="47" customFormat="1" ht="13" hidden="1">
      <c r="A178" s="47" t="s">
        <v>120</v>
      </c>
      <c r="B178" s="47" t="s">
        <v>121</v>
      </c>
      <c r="C178" s="47" t="s">
        <v>339</v>
      </c>
      <c r="D178" s="47" t="s">
        <v>126</v>
      </c>
      <c r="E178" s="38">
        <v>14972</v>
      </c>
      <c r="F178" s="47" t="s">
        <v>103</v>
      </c>
      <c r="G178" s="47" t="s">
        <v>103</v>
      </c>
      <c r="H178" s="49">
        <v>6165</v>
      </c>
      <c r="I178" s="47" t="s">
        <v>1094</v>
      </c>
      <c r="J178" s="49" t="s">
        <v>1093</v>
      </c>
      <c r="K178" s="48" t="s">
        <v>124</v>
      </c>
      <c r="L178" s="48">
        <v>0</v>
      </c>
    </row>
    <row r="179" spans="1:12" s="47" customFormat="1" ht="36" hidden="1">
      <c r="A179" s="47" t="s">
        <v>141</v>
      </c>
      <c r="B179" s="47" t="s">
        <v>141</v>
      </c>
      <c r="C179" s="47" t="s">
        <v>197</v>
      </c>
      <c r="D179" s="47" t="s">
        <v>126</v>
      </c>
      <c r="E179" s="38">
        <v>26664</v>
      </c>
      <c r="F179" s="47" t="s">
        <v>31</v>
      </c>
      <c r="G179" s="47" t="s">
        <v>31</v>
      </c>
      <c r="H179" s="49">
        <v>2160</v>
      </c>
      <c r="I179" s="47" t="s">
        <v>1104</v>
      </c>
      <c r="J179" s="49" t="s">
        <v>1100</v>
      </c>
      <c r="K179" s="48" t="s">
        <v>340</v>
      </c>
      <c r="L179" s="48" t="s">
        <v>1141</v>
      </c>
    </row>
    <row r="180" spans="1:12" s="47" customFormat="1" ht="13" hidden="1">
      <c r="A180" s="47" t="s">
        <v>141</v>
      </c>
      <c r="B180" s="47" t="s">
        <v>141</v>
      </c>
      <c r="C180" s="47" t="s">
        <v>341</v>
      </c>
      <c r="D180" s="47" t="s">
        <v>126</v>
      </c>
      <c r="E180" s="38">
        <v>11547310</v>
      </c>
      <c r="F180" s="47" t="s">
        <v>10</v>
      </c>
      <c r="G180" s="47" t="s">
        <v>7</v>
      </c>
      <c r="H180" s="49">
        <v>1125</v>
      </c>
      <c r="I180" s="47" t="s">
        <v>1103</v>
      </c>
      <c r="J180" s="49" t="s">
        <v>1102</v>
      </c>
      <c r="K180" s="48"/>
      <c r="L180" s="48">
        <v>0</v>
      </c>
    </row>
    <row r="181" spans="1:12" s="47" customFormat="1" ht="13" hidden="1">
      <c r="A181" s="47" t="s">
        <v>120</v>
      </c>
      <c r="B181" s="47" t="s">
        <v>121</v>
      </c>
      <c r="C181" s="47" t="s">
        <v>251</v>
      </c>
      <c r="D181" s="47" t="s">
        <v>126</v>
      </c>
      <c r="E181" s="38">
        <v>14623</v>
      </c>
      <c r="F181" s="47" t="s">
        <v>55</v>
      </c>
      <c r="G181" s="47" t="s">
        <v>56</v>
      </c>
      <c r="H181" s="49">
        <v>5015</v>
      </c>
      <c r="I181" s="47" t="s">
        <v>1098</v>
      </c>
      <c r="J181" s="49" t="s">
        <v>1097</v>
      </c>
      <c r="K181" s="48" t="s">
        <v>227</v>
      </c>
      <c r="L181" s="48">
        <v>0</v>
      </c>
    </row>
    <row r="182" spans="1:12" s="47" customFormat="1" ht="13" hidden="1">
      <c r="A182" s="47" t="s">
        <v>120</v>
      </c>
      <c r="B182" s="47" t="s">
        <v>121</v>
      </c>
      <c r="C182" s="47" t="s">
        <v>323</v>
      </c>
      <c r="D182" s="47" t="s">
        <v>143</v>
      </c>
      <c r="E182" s="38">
        <v>25194</v>
      </c>
      <c r="F182" s="47" t="s">
        <v>102</v>
      </c>
      <c r="G182" s="47" t="s">
        <v>102</v>
      </c>
      <c r="H182" s="49">
        <v>6165</v>
      </c>
      <c r="I182" s="47" t="s">
        <v>1094</v>
      </c>
      <c r="J182" s="49" t="s">
        <v>1093</v>
      </c>
      <c r="K182" s="48" t="s">
        <v>124</v>
      </c>
      <c r="L182" s="48">
        <v>0</v>
      </c>
    </row>
    <row r="183" spans="1:12" s="47" customFormat="1" ht="13" hidden="1">
      <c r="A183" s="47" t="s">
        <v>136</v>
      </c>
      <c r="B183" s="47" t="s">
        <v>157</v>
      </c>
      <c r="C183" s="47" t="s">
        <v>342</v>
      </c>
      <c r="D183" s="47" t="s">
        <v>143</v>
      </c>
      <c r="E183" s="38">
        <v>24851</v>
      </c>
      <c r="F183" s="47" t="s">
        <v>7</v>
      </c>
      <c r="G183" s="47" t="s">
        <v>7</v>
      </c>
      <c r="H183" s="49">
        <v>1125</v>
      </c>
      <c r="I183" s="47" t="s">
        <v>1103</v>
      </c>
      <c r="J183" s="49" t="s">
        <v>1102</v>
      </c>
      <c r="K183" s="48" t="s">
        <v>343</v>
      </c>
      <c r="L183" s="48" t="s">
        <v>1168</v>
      </c>
    </row>
    <row r="184" spans="1:12" s="47" customFormat="1" ht="13" hidden="1">
      <c r="A184" s="47" t="s">
        <v>120</v>
      </c>
      <c r="B184" s="47" t="s">
        <v>121</v>
      </c>
      <c r="C184" s="47" t="s">
        <v>344</v>
      </c>
      <c r="D184" s="47" t="s">
        <v>143</v>
      </c>
      <c r="E184" s="38">
        <v>26098</v>
      </c>
      <c r="F184" s="47" t="s">
        <v>55</v>
      </c>
      <c r="G184" s="47" t="s">
        <v>56</v>
      </c>
      <c r="H184" s="49">
        <v>5015</v>
      </c>
      <c r="I184" s="47" t="s">
        <v>1098</v>
      </c>
      <c r="J184" s="49" t="s">
        <v>1097</v>
      </c>
      <c r="K184" s="48" t="s">
        <v>124</v>
      </c>
      <c r="L184" s="48">
        <v>0</v>
      </c>
    </row>
    <row r="185" spans="1:12" s="47" customFormat="1" ht="72" hidden="1">
      <c r="A185" s="47" t="s">
        <v>177</v>
      </c>
      <c r="B185" s="47" t="s">
        <v>345</v>
      </c>
      <c r="C185" s="47" t="s">
        <v>346</v>
      </c>
      <c r="D185" s="47" t="s">
        <v>143</v>
      </c>
      <c r="E185" s="38">
        <v>19633</v>
      </c>
      <c r="F185" s="47" t="s">
        <v>31</v>
      </c>
      <c r="G185" s="47" t="s">
        <v>31</v>
      </c>
      <c r="H185" s="49">
        <v>2160</v>
      </c>
      <c r="I185" s="47" t="s">
        <v>1104</v>
      </c>
      <c r="J185" s="49" t="s">
        <v>1100</v>
      </c>
      <c r="K185" s="48" t="s">
        <v>347</v>
      </c>
      <c r="L185" s="48" t="s">
        <v>1244</v>
      </c>
    </row>
    <row r="186" spans="1:12" s="47" customFormat="1" ht="13" hidden="1">
      <c r="A186" s="47" t="s">
        <v>120</v>
      </c>
      <c r="B186" s="47" t="s">
        <v>121</v>
      </c>
      <c r="C186" s="47" t="s">
        <v>228</v>
      </c>
      <c r="D186" s="47" t="s">
        <v>143</v>
      </c>
      <c r="E186" s="38">
        <v>26092</v>
      </c>
      <c r="F186" s="47" t="s">
        <v>102</v>
      </c>
      <c r="G186" s="47" t="s">
        <v>102</v>
      </c>
      <c r="H186" s="49">
        <v>6165</v>
      </c>
      <c r="I186" s="47" t="s">
        <v>1094</v>
      </c>
      <c r="J186" s="49" t="s">
        <v>1093</v>
      </c>
      <c r="K186" s="48" t="s">
        <v>124</v>
      </c>
      <c r="L186" s="48">
        <v>0</v>
      </c>
    </row>
    <row r="187" spans="1:12" s="47" customFormat="1" ht="13" hidden="1">
      <c r="A187" s="47" t="s">
        <v>348</v>
      </c>
      <c r="B187" s="47" t="s">
        <v>349</v>
      </c>
      <c r="C187" s="47" t="s">
        <v>350</v>
      </c>
      <c r="D187" s="47" t="s">
        <v>143</v>
      </c>
      <c r="E187" s="38">
        <v>26182</v>
      </c>
      <c r="F187" s="47" t="s">
        <v>69</v>
      </c>
      <c r="G187" s="47" t="s">
        <v>69</v>
      </c>
      <c r="H187" s="49">
        <v>4095</v>
      </c>
      <c r="I187" s="47" t="s">
        <v>1111</v>
      </c>
      <c r="J187" s="49" t="s">
        <v>1097</v>
      </c>
      <c r="K187" s="48" t="s">
        <v>351</v>
      </c>
      <c r="L187" s="48" t="s">
        <v>1221</v>
      </c>
    </row>
    <row r="188" spans="1:12" s="47" customFormat="1" ht="13" hidden="1">
      <c r="A188" s="47" t="s">
        <v>141</v>
      </c>
      <c r="B188" s="47" t="s">
        <v>141</v>
      </c>
      <c r="C188" s="47" t="s">
        <v>352</v>
      </c>
      <c r="D188" s="47" t="s">
        <v>143</v>
      </c>
      <c r="E188" s="38">
        <v>26668</v>
      </c>
      <c r="F188" s="47" t="s">
        <v>31</v>
      </c>
      <c r="G188" s="47" t="s">
        <v>31</v>
      </c>
      <c r="H188" s="49">
        <v>2160</v>
      </c>
      <c r="I188" s="47" t="s">
        <v>1104</v>
      </c>
      <c r="J188" s="49" t="s">
        <v>1100</v>
      </c>
      <c r="K188" s="48" t="s">
        <v>353</v>
      </c>
      <c r="L188" s="48" t="s">
        <v>1244</v>
      </c>
    </row>
    <row r="189" spans="1:12" s="47" customFormat="1" ht="13" hidden="1">
      <c r="A189" s="47" t="s">
        <v>120</v>
      </c>
      <c r="B189" s="47" t="s">
        <v>242</v>
      </c>
      <c r="C189" s="47" t="s">
        <v>354</v>
      </c>
      <c r="D189" s="47" t="s">
        <v>143</v>
      </c>
      <c r="E189" s="38">
        <v>23244</v>
      </c>
      <c r="F189" s="47" t="s">
        <v>102</v>
      </c>
      <c r="G189" s="47" t="s">
        <v>102</v>
      </c>
      <c r="H189" s="49">
        <v>6165</v>
      </c>
      <c r="I189" s="47" t="s">
        <v>1094</v>
      </c>
      <c r="J189" s="49" t="s">
        <v>1093</v>
      </c>
      <c r="K189" s="48" t="s">
        <v>124</v>
      </c>
      <c r="L189" s="48">
        <v>0</v>
      </c>
    </row>
    <row r="190" spans="1:12" s="47" customFormat="1" ht="13" hidden="1">
      <c r="A190" s="47" t="s">
        <v>161</v>
      </c>
      <c r="B190" s="47" t="s">
        <v>264</v>
      </c>
      <c r="C190" s="47" t="s">
        <v>266</v>
      </c>
      <c r="D190" s="47" t="s">
        <v>143</v>
      </c>
      <c r="E190" s="38">
        <v>24696</v>
      </c>
      <c r="F190" s="47" t="s">
        <v>51</v>
      </c>
      <c r="G190" s="47" t="s">
        <v>51</v>
      </c>
      <c r="H190" s="49" t="s">
        <v>301</v>
      </c>
      <c r="I190" s="47" t="s">
        <v>1146</v>
      </c>
      <c r="J190" s="49" t="s">
        <v>1095</v>
      </c>
      <c r="K190" s="48" t="s">
        <v>355</v>
      </c>
      <c r="L190" s="48">
        <v>0</v>
      </c>
    </row>
    <row r="191" spans="1:12" s="47" customFormat="1" ht="13" hidden="1">
      <c r="A191" s="47" t="s">
        <v>141</v>
      </c>
      <c r="B191" s="47" t="s">
        <v>141</v>
      </c>
      <c r="C191" s="47" t="s">
        <v>142</v>
      </c>
      <c r="D191" s="47" t="s">
        <v>143</v>
      </c>
      <c r="E191" s="38">
        <v>12344810</v>
      </c>
      <c r="F191" s="47" t="s">
        <v>31</v>
      </c>
      <c r="G191" s="47" t="s">
        <v>31</v>
      </c>
      <c r="H191" s="49">
        <v>2160</v>
      </c>
      <c r="I191" s="47" t="s">
        <v>1104</v>
      </c>
      <c r="J191" s="49" t="s">
        <v>1100</v>
      </c>
      <c r="K191" s="48"/>
      <c r="L191" s="48">
        <v>0</v>
      </c>
    </row>
    <row r="192" spans="1:12" s="47" customFormat="1" ht="13" hidden="1">
      <c r="A192" s="47" t="s">
        <v>120</v>
      </c>
      <c r="B192" s="47" t="s">
        <v>185</v>
      </c>
      <c r="C192" s="47" t="s">
        <v>356</v>
      </c>
      <c r="D192" s="47" t="s">
        <v>143</v>
      </c>
      <c r="E192" s="38">
        <v>24613</v>
      </c>
      <c r="F192" s="47" t="s">
        <v>56</v>
      </c>
      <c r="G192" s="47" t="s">
        <v>56</v>
      </c>
      <c r="H192" s="49">
        <v>5015</v>
      </c>
      <c r="I192" s="47" t="s">
        <v>1098</v>
      </c>
      <c r="J192" s="49" t="s">
        <v>1097</v>
      </c>
      <c r="K192" s="48" t="s">
        <v>124</v>
      </c>
      <c r="L192" s="48">
        <v>0</v>
      </c>
    </row>
    <row r="193" spans="1:12" s="47" customFormat="1" ht="13" hidden="1">
      <c r="A193" s="47" t="s">
        <v>120</v>
      </c>
      <c r="B193" s="47" t="s">
        <v>121</v>
      </c>
      <c r="C193" s="47" t="s">
        <v>357</v>
      </c>
      <c r="D193" s="47" t="s">
        <v>143</v>
      </c>
      <c r="E193" s="38">
        <v>14566</v>
      </c>
      <c r="F193" s="47" t="s">
        <v>55</v>
      </c>
      <c r="G193" s="47" t="s">
        <v>56</v>
      </c>
      <c r="H193" s="49">
        <v>5015</v>
      </c>
      <c r="I193" s="47" t="s">
        <v>1098</v>
      </c>
      <c r="J193" s="49" t="s">
        <v>1097</v>
      </c>
      <c r="K193" s="48" t="s">
        <v>227</v>
      </c>
      <c r="L193" s="48">
        <v>0</v>
      </c>
    </row>
    <row r="194" spans="1:12" s="47" customFormat="1" ht="36" hidden="1">
      <c r="A194" s="47" t="s">
        <v>165</v>
      </c>
      <c r="B194" s="47" t="s">
        <v>358</v>
      </c>
      <c r="C194" s="47" t="s">
        <v>359</v>
      </c>
      <c r="D194" s="47" t="s">
        <v>143</v>
      </c>
      <c r="E194" s="38">
        <v>11025110</v>
      </c>
      <c r="F194" s="47" t="s">
        <v>35</v>
      </c>
      <c r="G194" s="47" t="s">
        <v>35</v>
      </c>
      <c r="H194" s="49">
        <v>4005</v>
      </c>
      <c r="I194" s="47" t="s">
        <v>1096</v>
      </c>
      <c r="J194" s="49" t="s">
        <v>1095</v>
      </c>
      <c r="K194" s="48" t="s">
        <v>360</v>
      </c>
      <c r="L194" s="48">
        <v>0</v>
      </c>
    </row>
    <row r="195" spans="1:12" s="47" customFormat="1" ht="36" hidden="1">
      <c r="A195" s="47" t="s">
        <v>206</v>
      </c>
      <c r="B195" s="47" t="s">
        <v>361</v>
      </c>
      <c r="C195" s="47" t="s">
        <v>362</v>
      </c>
      <c r="D195" s="47" t="s">
        <v>143</v>
      </c>
      <c r="E195" s="38">
        <v>25241</v>
      </c>
      <c r="F195" s="47" t="s">
        <v>7</v>
      </c>
      <c r="G195" s="47" t="s">
        <v>7</v>
      </c>
      <c r="H195" s="49">
        <v>1125</v>
      </c>
      <c r="I195" s="47" t="s">
        <v>1103</v>
      </c>
      <c r="J195" s="49" t="s">
        <v>1102</v>
      </c>
      <c r="K195" s="48" t="s">
        <v>363</v>
      </c>
      <c r="L195" s="48" t="s">
        <v>1144</v>
      </c>
    </row>
    <row r="196" spans="1:12" s="47" customFormat="1" ht="13" hidden="1">
      <c r="A196" s="47" t="s">
        <v>141</v>
      </c>
      <c r="B196" s="47" t="s">
        <v>141</v>
      </c>
      <c r="C196" s="47" t="s">
        <v>364</v>
      </c>
      <c r="D196" s="47" t="s">
        <v>143</v>
      </c>
      <c r="E196" s="38">
        <v>4061610</v>
      </c>
      <c r="F196" s="47" t="s">
        <v>7</v>
      </c>
      <c r="G196" s="47" t="s">
        <v>7</v>
      </c>
      <c r="H196" s="49">
        <v>1125</v>
      </c>
      <c r="I196" s="47" t="s">
        <v>1103</v>
      </c>
      <c r="J196" s="49" t="s">
        <v>1102</v>
      </c>
      <c r="K196" s="48"/>
      <c r="L196" s="48">
        <v>0</v>
      </c>
    </row>
    <row r="197" spans="1:12" s="47" customFormat="1" ht="24" hidden="1">
      <c r="A197" s="47" t="s">
        <v>136</v>
      </c>
      <c r="B197" s="47" t="s">
        <v>157</v>
      </c>
      <c r="C197" s="47" t="s">
        <v>365</v>
      </c>
      <c r="D197" s="47" t="s">
        <v>143</v>
      </c>
      <c r="E197" s="38">
        <v>26567</v>
      </c>
      <c r="F197" s="47" t="s">
        <v>7</v>
      </c>
      <c r="G197" s="47" t="s">
        <v>7</v>
      </c>
      <c r="H197" s="49">
        <v>1125</v>
      </c>
      <c r="I197" s="47" t="s">
        <v>1103</v>
      </c>
      <c r="J197" s="49" t="s">
        <v>1102</v>
      </c>
      <c r="K197" s="48" t="s">
        <v>366</v>
      </c>
      <c r="L197" s="48" t="s">
        <v>1113</v>
      </c>
    </row>
    <row r="198" spans="1:12" s="47" customFormat="1" ht="13" hidden="1">
      <c r="A198" s="47" t="s">
        <v>120</v>
      </c>
      <c r="B198" s="47" t="s">
        <v>121</v>
      </c>
      <c r="C198" s="47" t="s">
        <v>367</v>
      </c>
      <c r="D198" s="47" t="s">
        <v>234</v>
      </c>
      <c r="E198" s="38">
        <v>12598</v>
      </c>
      <c r="F198" s="47" t="s">
        <v>84</v>
      </c>
      <c r="G198" s="47" t="s">
        <v>84</v>
      </c>
      <c r="H198" s="49">
        <v>5115</v>
      </c>
      <c r="I198" s="47" t="s">
        <v>1195</v>
      </c>
      <c r="J198" s="49" t="s">
        <v>1093</v>
      </c>
      <c r="K198" s="48" t="s">
        <v>124</v>
      </c>
      <c r="L198" s="48">
        <v>0</v>
      </c>
    </row>
    <row r="199" spans="1:12" s="47" customFormat="1" ht="13" hidden="1">
      <c r="A199" s="47" t="s">
        <v>141</v>
      </c>
      <c r="B199" s="47" t="s">
        <v>141</v>
      </c>
      <c r="C199" s="47" t="s">
        <v>368</v>
      </c>
      <c r="D199" s="47" t="s">
        <v>143</v>
      </c>
      <c r="E199" s="38">
        <v>11186510</v>
      </c>
      <c r="F199" s="47" t="s">
        <v>10</v>
      </c>
      <c r="G199" s="47" t="s">
        <v>7</v>
      </c>
      <c r="H199" s="49">
        <v>1125</v>
      </c>
      <c r="I199" s="47" t="s">
        <v>1103</v>
      </c>
      <c r="J199" s="49" t="s">
        <v>1102</v>
      </c>
      <c r="K199" s="48"/>
      <c r="L199" s="48">
        <v>0</v>
      </c>
    </row>
    <row r="200" spans="1:12" s="47" customFormat="1" ht="48" hidden="1">
      <c r="A200" s="47" t="s">
        <v>141</v>
      </c>
      <c r="B200" s="47" t="s">
        <v>141</v>
      </c>
      <c r="C200" s="47" t="s">
        <v>320</v>
      </c>
      <c r="D200" s="47" t="s">
        <v>143</v>
      </c>
      <c r="E200" s="38">
        <v>26658</v>
      </c>
      <c r="F200" s="47" t="s">
        <v>7</v>
      </c>
      <c r="G200" s="47" t="s">
        <v>7</v>
      </c>
      <c r="H200" s="49">
        <v>1125</v>
      </c>
      <c r="I200" s="47" t="s">
        <v>1103</v>
      </c>
      <c r="J200" s="49" t="s">
        <v>1102</v>
      </c>
      <c r="K200" s="48" t="s">
        <v>369</v>
      </c>
      <c r="L200" s="48" t="s">
        <v>1113</v>
      </c>
    </row>
    <row r="201" spans="1:12" s="47" customFormat="1" ht="48" hidden="1">
      <c r="A201" s="47" t="s">
        <v>147</v>
      </c>
      <c r="B201" s="47" t="s">
        <v>370</v>
      </c>
      <c r="C201" s="47" t="s">
        <v>371</v>
      </c>
      <c r="D201" s="47" t="s">
        <v>126</v>
      </c>
      <c r="E201" s="38">
        <v>24742</v>
      </c>
      <c r="F201" s="47" t="s">
        <v>102</v>
      </c>
      <c r="G201" s="47" t="s">
        <v>102</v>
      </c>
      <c r="H201" s="49">
        <v>6165</v>
      </c>
      <c r="I201" s="47" t="s">
        <v>1094</v>
      </c>
      <c r="J201" s="49" t="s">
        <v>1093</v>
      </c>
      <c r="K201" s="48" t="s">
        <v>372</v>
      </c>
      <c r="L201" s="48">
        <v>0</v>
      </c>
    </row>
    <row r="202" spans="1:12" s="47" customFormat="1" ht="13" hidden="1">
      <c r="A202" s="47" t="s">
        <v>141</v>
      </c>
      <c r="B202" s="47" t="s">
        <v>141</v>
      </c>
      <c r="C202" s="47" t="s">
        <v>373</v>
      </c>
      <c r="D202" s="47" t="s">
        <v>143</v>
      </c>
      <c r="E202" s="38">
        <v>4062810</v>
      </c>
      <c r="F202" s="47" t="s">
        <v>7</v>
      </c>
      <c r="G202" s="47" t="s">
        <v>7</v>
      </c>
      <c r="H202" s="49">
        <v>1125</v>
      </c>
      <c r="I202" s="47" t="s">
        <v>1103</v>
      </c>
      <c r="J202" s="49" t="s">
        <v>1102</v>
      </c>
      <c r="K202" s="48"/>
      <c r="L202" s="48">
        <v>0</v>
      </c>
    </row>
    <row r="203" spans="1:12" s="47" customFormat="1" ht="13" hidden="1">
      <c r="A203" s="47" t="s">
        <v>120</v>
      </c>
      <c r="B203" s="47" t="s">
        <v>121</v>
      </c>
      <c r="C203" s="47" t="s">
        <v>374</v>
      </c>
      <c r="D203" s="47" t="s">
        <v>143</v>
      </c>
      <c r="E203" s="38">
        <v>26125</v>
      </c>
      <c r="F203" s="47" t="s">
        <v>103</v>
      </c>
      <c r="G203" s="47" t="s">
        <v>103</v>
      </c>
      <c r="H203" s="49">
        <v>6165</v>
      </c>
      <c r="I203" s="47" t="s">
        <v>1094</v>
      </c>
      <c r="J203" s="49" t="s">
        <v>1093</v>
      </c>
      <c r="K203" s="48" t="s">
        <v>124</v>
      </c>
      <c r="L203" s="48">
        <v>0</v>
      </c>
    </row>
    <row r="204" spans="1:12" s="47" customFormat="1" ht="48" hidden="1">
      <c r="A204" s="47" t="s">
        <v>177</v>
      </c>
      <c r="B204" s="47" t="s">
        <v>279</v>
      </c>
      <c r="C204" s="47" t="s">
        <v>280</v>
      </c>
      <c r="D204" s="47" t="s">
        <v>143</v>
      </c>
      <c r="E204" s="38">
        <v>23934</v>
      </c>
      <c r="F204" s="47" t="s">
        <v>49</v>
      </c>
      <c r="G204" s="47" t="s">
        <v>50</v>
      </c>
      <c r="H204" s="49">
        <v>3340</v>
      </c>
      <c r="I204" s="47" t="s">
        <v>1155</v>
      </c>
      <c r="J204" s="49" t="s">
        <v>1095</v>
      </c>
      <c r="K204" s="48" t="s">
        <v>375</v>
      </c>
      <c r="L204" s="48">
        <v>0</v>
      </c>
    </row>
    <row r="205" spans="1:12" s="47" customFormat="1" ht="13" hidden="1">
      <c r="A205" s="47" t="s">
        <v>120</v>
      </c>
      <c r="B205" s="47" t="s">
        <v>121</v>
      </c>
      <c r="C205" s="47" t="s">
        <v>376</v>
      </c>
      <c r="D205" s="47" t="s">
        <v>143</v>
      </c>
      <c r="E205" s="38">
        <v>26749</v>
      </c>
      <c r="F205" s="47" t="s">
        <v>102</v>
      </c>
      <c r="G205" s="47" t="s">
        <v>102</v>
      </c>
      <c r="H205" s="49">
        <v>6165</v>
      </c>
      <c r="I205" s="47" t="s">
        <v>1094</v>
      </c>
      <c r="J205" s="49" t="s">
        <v>1093</v>
      </c>
      <c r="K205" s="48" t="s">
        <v>124</v>
      </c>
      <c r="L205" s="48">
        <v>0</v>
      </c>
    </row>
    <row r="206" spans="1:12" s="47" customFormat="1" ht="24" hidden="1">
      <c r="A206" s="47" t="s">
        <v>212</v>
      </c>
      <c r="B206" s="47" t="s">
        <v>377</v>
      </c>
      <c r="C206" s="47" t="s">
        <v>378</v>
      </c>
      <c r="D206" s="47" t="s">
        <v>143</v>
      </c>
      <c r="E206" s="38">
        <v>23536</v>
      </c>
      <c r="F206" s="47" t="s">
        <v>7</v>
      </c>
      <c r="G206" s="47" t="s">
        <v>7</v>
      </c>
      <c r="H206" s="49">
        <v>1125</v>
      </c>
      <c r="I206" s="47" t="s">
        <v>1103</v>
      </c>
      <c r="J206" s="49" t="s">
        <v>1102</v>
      </c>
      <c r="K206" s="48" t="s">
        <v>379</v>
      </c>
      <c r="L206" s="48" t="s">
        <v>1120</v>
      </c>
    </row>
    <row r="207" spans="1:12" s="47" customFormat="1" ht="24" hidden="1">
      <c r="A207" s="47" t="s">
        <v>212</v>
      </c>
      <c r="B207" s="47" t="s">
        <v>377</v>
      </c>
      <c r="C207" s="47" t="s">
        <v>378</v>
      </c>
      <c r="D207" s="47" t="s">
        <v>143</v>
      </c>
      <c r="E207" s="38">
        <v>24735</v>
      </c>
      <c r="F207" s="47" t="s">
        <v>7</v>
      </c>
      <c r="G207" s="47" t="s">
        <v>7</v>
      </c>
      <c r="H207" s="49">
        <v>1125</v>
      </c>
      <c r="I207" s="47" t="s">
        <v>1103</v>
      </c>
      <c r="J207" s="49" t="s">
        <v>1102</v>
      </c>
      <c r="K207" s="48" t="s">
        <v>379</v>
      </c>
      <c r="L207" s="48" t="s">
        <v>1120</v>
      </c>
    </row>
    <row r="208" spans="1:12" s="47" customFormat="1" ht="72" hidden="1">
      <c r="A208" s="47" t="s">
        <v>165</v>
      </c>
      <c r="B208" s="47" t="s">
        <v>358</v>
      </c>
      <c r="C208" s="47" t="s">
        <v>380</v>
      </c>
      <c r="D208" s="47" t="s">
        <v>143</v>
      </c>
      <c r="E208" s="38">
        <v>11024810</v>
      </c>
      <c r="F208" s="47" t="s">
        <v>31</v>
      </c>
      <c r="G208" s="47" t="s">
        <v>31</v>
      </c>
      <c r="H208" s="49">
        <v>2160</v>
      </c>
      <c r="I208" s="47" t="s">
        <v>1104</v>
      </c>
      <c r="J208" s="49" t="s">
        <v>1100</v>
      </c>
      <c r="K208" s="48" t="s">
        <v>381</v>
      </c>
      <c r="L208" s="48" t="s">
        <v>1262</v>
      </c>
    </row>
    <row r="209" spans="1:12" s="47" customFormat="1" ht="13" hidden="1">
      <c r="A209" s="47" t="s">
        <v>120</v>
      </c>
      <c r="B209" s="47" t="s">
        <v>121</v>
      </c>
      <c r="C209" s="47" t="s">
        <v>382</v>
      </c>
      <c r="D209" s="47" t="s">
        <v>143</v>
      </c>
      <c r="E209" s="38">
        <v>25067</v>
      </c>
      <c r="F209" s="47" t="s">
        <v>55</v>
      </c>
      <c r="G209" s="47" t="s">
        <v>56</v>
      </c>
      <c r="H209" s="49">
        <v>5015</v>
      </c>
      <c r="I209" s="47" t="s">
        <v>1098</v>
      </c>
      <c r="J209" s="49" t="s">
        <v>1097</v>
      </c>
      <c r="K209" s="48" t="s">
        <v>227</v>
      </c>
      <c r="L209" s="48">
        <v>0</v>
      </c>
    </row>
    <row r="210" spans="1:12" s="47" customFormat="1" ht="13" hidden="1">
      <c r="A210" s="47" t="s">
        <v>120</v>
      </c>
      <c r="B210" s="47" t="s">
        <v>121</v>
      </c>
      <c r="C210" s="47" t="s">
        <v>382</v>
      </c>
      <c r="D210" s="47" t="s">
        <v>143</v>
      </c>
      <c r="E210" s="38">
        <v>24481</v>
      </c>
      <c r="F210" s="47" t="s">
        <v>103</v>
      </c>
      <c r="G210" s="47" t="s">
        <v>103</v>
      </c>
      <c r="H210" s="49">
        <v>6165</v>
      </c>
      <c r="I210" s="47" t="s">
        <v>1094</v>
      </c>
      <c r="J210" s="49" t="s">
        <v>1093</v>
      </c>
      <c r="K210" s="48" t="s">
        <v>227</v>
      </c>
      <c r="L210" s="48">
        <v>0</v>
      </c>
    </row>
    <row r="211" spans="1:12" s="47" customFormat="1" ht="13" hidden="1">
      <c r="A211" s="47" t="s">
        <v>127</v>
      </c>
      <c r="B211" s="47" t="s">
        <v>128</v>
      </c>
      <c r="C211" s="47" t="s">
        <v>383</v>
      </c>
      <c r="D211" s="47" t="s">
        <v>143</v>
      </c>
      <c r="E211" s="38">
        <v>10406</v>
      </c>
      <c r="F211" s="47" t="s">
        <v>87</v>
      </c>
      <c r="G211" s="47" t="s">
        <v>87</v>
      </c>
      <c r="H211" s="49">
        <v>5156</v>
      </c>
      <c r="I211" s="47" t="s">
        <v>1187</v>
      </c>
      <c r="J211" s="49" t="s">
        <v>1093</v>
      </c>
      <c r="K211" s="48" t="s">
        <v>130</v>
      </c>
      <c r="L211" s="48">
        <v>0</v>
      </c>
    </row>
    <row r="212" spans="1:12" s="47" customFormat="1" ht="13" hidden="1">
      <c r="A212" s="47" t="s">
        <v>120</v>
      </c>
      <c r="B212" s="47" t="s">
        <v>121</v>
      </c>
      <c r="C212" s="47" t="s">
        <v>384</v>
      </c>
      <c r="D212" s="47" t="s">
        <v>143</v>
      </c>
      <c r="E212" s="38">
        <v>26095</v>
      </c>
      <c r="F212" s="47" t="s">
        <v>102</v>
      </c>
      <c r="G212" s="47" t="s">
        <v>102</v>
      </c>
      <c r="H212" s="49">
        <v>6165</v>
      </c>
      <c r="I212" s="47" t="s">
        <v>1094</v>
      </c>
      <c r="J212" s="49" t="s">
        <v>1093</v>
      </c>
      <c r="K212" s="48" t="s">
        <v>124</v>
      </c>
      <c r="L212" s="48">
        <v>0</v>
      </c>
    </row>
    <row r="213" spans="1:12" s="47" customFormat="1" ht="13">
      <c r="A213" s="47" t="s">
        <v>120</v>
      </c>
      <c r="B213" s="47" t="s">
        <v>121</v>
      </c>
      <c r="C213" s="47" t="s">
        <v>307</v>
      </c>
      <c r="D213" s="47" t="s">
        <v>143</v>
      </c>
      <c r="E213" s="38">
        <v>26766</v>
      </c>
      <c r="F213" s="47" t="s">
        <v>60</v>
      </c>
      <c r="G213" s="47" t="s">
        <v>60</v>
      </c>
      <c r="H213" s="49">
        <v>5093</v>
      </c>
      <c r="I213" s="47" t="s">
        <v>1236</v>
      </c>
      <c r="J213" s="49" t="s">
        <v>1097</v>
      </c>
      <c r="K213" s="48" t="s">
        <v>124</v>
      </c>
      <c r="L213" s="48">
        <v>0</v>
      </c>
    </row>
    <row r="214" spans="1:12" s="47" customFormat="1" ht="13">
      <c r="A214" s="47" t="s">
        <v>120</v>
      </c>
      <c r="B214" s="47" t="s">
        <v>121</v>
      </c>
      <c r="C214" s="47" t="s">
        <v>307</v>
      </c>
      <c r="D214" s="47" t="s">
        <v>143</v>
      </c>
      <c r="E214" s="38">
        <v>26767</v>
      </c>
      <c r="F214" s="47" t="s">
        <v>60</v>
      </c>
      <c r="G214" s="47" t="s">
        <v>60</v>
      </c>
      <c r="H214" s="49">
        <v>5093</v>
      </c>
      <c r="I214" s="47" t="s">
        <v>1236</v>
      </c>
      <c r="J214" s="49" t="s">
        <v>1097</v>
      </c>
      <c r="K214" s="48" t="s">
        <v>124</v>
      </c>
      <c r="L214" s="48">
        <v>0</v>
      </c>
    </row>
    <row r="215" spans="1:12" s="47" customFormat="1" ht="13" hidden="1">
      <c r="A215" s="47" t="s">
        <v>120</v>
      </c>
      <c r="B215" s="47" t="s">
        <v>121</v>
      </c>
      <c r="C215" s="47" t="s">
        <v>385</v>
      </c>
      <c r="D215" s="47" t="s">
        <v>143</v>
      </c>
      <c r="E215" s="38">
        <v>26863</v>
      </c>
      <c r="F215" s="47" t="s">
        <v>55</v>
      </c>
      <c r="G215" s="47" t="s">
        <v>56</v>
      </c>
      <c r="H215" s="49">
        <v>5015</v>
      </c>
      <c r="I215" s="47" t="s">
        <v>1098</v>
      </c>
      <c r="J215" s="49" t="s">
        <v>1097</v>
      </c>
      <c r="K215" s="48" t="s">
        <v>124</v>
      </c>
      <c r="L215" s="48">
        <v>0</v>
      </c>
    </row>
    <row r="216" spans="1:12" s="47" customFormat="1" ht="13" hidden="1">
      <c r="A216" s="47" t="s">
        <v>127</v>
      </c>
      <c r="B216" s="47" t="s">
        <v>210</v>
      </c>
      <c r="C216" s="47" t="s">
        <v>386</v>
      </c>
      <c r="D216" s="47" t="s">
        <v>143</v>
      </c>
      <c r="E216" s="38">
        <v>21983</v>
      </c>
      <c r="F216" s="47" t="s">
        <v>96</v>
      </c>
      <c r="G216" s="47" t="s">
        <v>96</v>
      </c>
      <c r="H216" s="49">
        <v>6100</v>
      </c>
      <c r="I216" s="47" t="s">
        <v>1110</v>
      </c>
      <c r="J216" s="49" t="s">
        <v>1093</v>
      </c>
      <c r="K216" s="48" t="s">
        <v>130</v>
      </c>
      <c r="L216" s="48">
        <v>0</v>
      </c>
    </row>
    <row r="217" spans="1:12" s="47" customFormat="1" ht="13" hidden="1">
      <c r="A217" s="47" t="s">
        <v>161</v>
      </c>
      <c r="B217" s="47" t="s">
        <v>162</v>
      </c>
      <c r="C217" s="47" t="s">
        <v>163</v>
      </c>
      <c r="D217" s="47" t="s">
        <v>143</v>
      </c>
      <c r="E217" s="38">
        <v>26519</v>
      </c>
      <c r="F217" s="47" t="s">
        <v>45</v>
      </c>
      <c r="G217" s="47" t="s">
        <v>45</v>
      </c>
      <c r="H217" s="49">
        <v>3285</v>
      </c>
      <c r="I217" s="47" t="s">
        <v>1116</v>
      </c>
      <c r="J217" s="49" t="s">
        <v>1095</v>
      </c>
      <c r="K217" s="48" t="s">
        <v>164</v>
      </c>
      <c r="L217" s="48">
        <v>0</v>
      </c>
    </row>
    <row r="218" spans="1:12" s="47" customFormat="1" ht="24" hidden="1">
      <c r="A218" s="47" t="s">
        <v>161</v>
      </c>
      <c r="B218" s="47" t="s">
        <v>162</v>
      </c>
      <c r="C218" s="47" t="s">
        <v>387</v>
      </c>
      <c r="D218" s="47" t="s">
        <v>143</v>
      </c>
      <c r="E218" s="38">
        <v>12296210</v>
      </c>
      <c r="F218" s="47" t="s">
        <v>7</v>
      </c>
      <c r="G218" s="47" t="s">
        <v>7</v>
      </c>
      <c r="H218" s="49">
        <v>1125</v>
      </c>
      <c r="I218" s="47" t="s">
        <v>1103</v>
      </c>
      <c r="J218" s="49" t="s">
        <v>1102</v>
      </c>
      <c r="K218" s="48" t="s">
        <v>388</v>
      </c>
      <c r="L218" s="48" t="s">
        <v>1113</v>
      </c>
    </row>
    <row r="219" spans="1:12" s="47" customFormat="1" ht="13" hidden="1">
      <c r="A219" s="47" t="s">
        <v>120</v>
      </c>
      <c r="B219" s="47" t="s">
        <v>121</v>
      </c>
      <c r="C219" s="47" t="s">
        <v>389</v>
      </c>
      <c r="D219" s="47" t="s">
        <v>143</v>
      </c>
      <c r="E219" s="38">
        <v>12648</v>
      </c>
      <c r="F219" s="47" t="s">
        <v>84</v>
      </c>
      <c r="G219" s="47" t="s">
        <v>84</v>
      </c>
      <c r="H219" s="49">
        <v>5115</v>
      </c>
      <c r="I219" s="47" t="s">
        <v>1195</v>
      </c>
      <c r="J219" s="49" t="s">
        <v>1093</v>
      </c>
      <c r="K219" s="48" t="s">
        <v>124</v>
      </c>
      <c r="L219" s="48">
        <v>0</v>
      </c>
    </row>
    <row r="220" spans="1:12" s="47" customFormat="1" ht="13" hidden="1">
      <c r="A220" s="47" t="s">
        <v>136</v>
      </c>
      <c r="B220" s="47" t="s">
        <v>157</v>
      </c>
      <c r="C220" s="47" t="s">
        <v>390</v>
      </c>
      <c r="D220" s="47" t="s">
        <v>143</v>
      </c>
      <c r="E220" s="38">
        <v>24421</v>
      </c>
      <c r="F220" s="47" t="s">
        <v>62</v>
      </c>
      <c r="G220" s="47" t="s">
        <v>56</v>
      </c>
      <c r="H220" s="49">
        <v>5015</v>
      </c>
      <c r="I220" s="47" t="s">
        <v>1098</v>
      </c>
      <c r="J220" s="49" t="s">
        <v>1097</v>
      </c>
      <c r="K220" s="48" t="s">
        <v>204</v>
      </c>
      <c r="L220" s="48">
        <v>0</v>
      </c>
    </row>
    <row r="221" spans="1:12" s="47" customFormat="1" ht="13" hidden="1">
      <c r="A221" s="47" t="s">
        <v>127</v>
      </c>
      <c r="B221" s="47" t="s">
        <v>128</v>
      </c>
      <c r="C221" s="47" t="s">
        <v>169</v>
      </c>
      <c r="D221" s="47" t="s">
        <v>143</v>
      </c>
      <c r="E221" s="38">
        <v>26710</v>
      </c>
      <c r="F221" s="47" t="s">
        <v>15</v>
      </c>
      <c r="G221" s="47" t="s">
        <v>15</v>
      </c>
      <c r="H221" s="49">
        <v>2015</v>
      </c>
      <c r="I221" s="47" t="s">
        <v>1177</v>
      </c>
      <c r="J221" s="49" t="s">
        <v>1100</v>
      </c>
      <c r="K221" s="48" t="s">
        <v>170</v>
      </c>
      <c r="L221" s="48">
        <v>0</v>
      </c>
    </row>
    <row r="222" spans="1:12" s="47" customFormat="1" ht="13" hidden="1">
      <c r="A222" s="47" t="s">
        <v>120</v>
      </c>
      <c r="B222" s="47" t="s">
        <v>121</v>
      </c>
      <c r="C222" s="47" t="s">
        <v>391</v>
      </c>
      <c r="D222" s="47" t="s">
        <v>143</v>
      </c>
      <c r="E222" s="38">
        <v>14914</v>
      </c>
      <c r="F222" s="47" t="s">
        <v>102</v>
      </c>
      <c r="G222" s="47" t="s">
        <v>102</v>
      </c>
      <c r="H222" s="49">
        <v>6165</v>
      </c>
      <c r="I222" s="47" t="s">
        <v>1094</v>
      </c>
      <c r="J222" s="49" t="s">
        <v>1093</v>
      </c>
      <c r="K222" s="48" t="s">
        <v>124</v>
      </c>
      <c r="L222" s="48">
        <v>0</v>
      </c>
    </row>
    <row r="223" spans="1:12" s="47" customFormat="1" ht="24" hidden="1">
      <c r="A223" s="47" t="s">
        <v>127</v>
      </c>
      <c r="B223" s="47" t="s">
        <v>128</v>
      </c>
      <c r="C223" s="47" t="s">
        <v>314</v>
      </c>
      <c r="D223" s="47" t="s">
        <v>143</v>
      </c>
      <c r="E223" s="38">
        <v>17617</v>
      </c>
      <c r="F223" s="47" t="s">
        <v>22</v>
      </c>
      <c r="G223" s="47" t="s">
        <v>22</v>
      </c>
      <c r="H223" s="49">
        <v>2055</v>
      </c>
      <c r="I223" s="47" t="s">
        <v>1166</v>
      </c>
      <c r="J223" s="49" t="s">
        <v>1100</v>
      </c>
      <c r="K223" s="48" t="s">
        <v>130</v>
      </c>
      <c r="L223" s="48" t="s">
        <v>1191</v>
      </c>
    </row>
    <row r="224" spans="1:12" s="47" customFormat="1" ht="24" hidden="1">
      <c r="A224" s="47" t="s">
        <v>161</v>
      </c>
      <c r="B224" s="47" t="s">
        <v>276</v>
      </c>
      <c r="C224" s="47" t="s">
        <v>392</v>
      </c>
      <c r="D224" s="47" t="s">
        <v>143</v>
      </c>
      <c r="E224" s="38">
        <v>12296910</v>
      </c>
      <c r="F224" s="47" t="s">
        <v>31</v>
      </c>
      <c r="G224" s="47" t="s">
        <v>31</v>
      </c>
      <c r="H224" s="49">
        <v>2160</v>
      </c>
      <c r="I224" s="47" t="s">
        <v>1104</v>
      </c>
      <c r="J224" s="49" t="s">
        <v>1100</v>
      </c>
      <c r="K224" s="48" t="s">
        <v>393</v>
      </c>
      <c r="L224" s="48" t="s">
        <v>1211</v>
      </c>
    </row>
    <row r="225" spans="1:12" s="47" customFormat="1" ht="13" hidden="1">
      <c r="A225" s="47" t="s">
        <v>127</v>
      </c>
      <c r="B225" s="47" t="s">
        <v>336</v>
      </c>
      <c r="C225" s="47" t="s">
        <v>337</v>
      </c>
      <c r="D225" s="47" t="s">
        <v>143</v>
      </c>
      <c r="E225" s="38">
        <v>26709</v>
      </c>
      <c r="F225" s="47" t="s">
        <v>15</v>
      </c>
      <c r="G225" s="47" t="s">
        <v>15</v>
      </c>
      <c r="H225" s="49">
        <v>2015</v>
      </c>
      <c r="I225" s="47" t="s">
        <v>1177</v>
      </c>
      <c r="J225" s="49" t="s">
        <v>1100</v>
      </c>
      <c r="K225" s="48" t="s">
        <v>170</v>
      </c>
      <c r="L225" s="48">
        <v>0</v>
      </c>
    </row>
    <row r="226" spans="1:12" s="47" customFormat="1" ht="13" hidden="1">
      <c r="A226" s="47" t="s">
        <v>136</v>
      </c>
      <c r="B226" s="47" t="s">
        <v>157</v>
      </c>
      <c r="C226" s="47" t="s">
        <v>365</v>
      </c>
      <c r="D226" s="47" t="s">
        <v>143</v>
      </c>
      <c r="E226" s="38">
        <v>24848</v>
      </c>
      <c r="F226" s="47" t="s">
        <v>57</v>
      </c>
      <c r="G226" s="47" t="s">
        <v>56</v>
      </c>
      <c r="H226" s="49">
        <v>5015</v>
      </c>
      <c r="I226" s="47" t="s">
        <v>1098</v>
      </c>
      <c r="J226" s="49" t="s">
        <v>1097</v>
      </c>
      <c r="K226" s="48" t="s">
        <v>204</v>
      </c>
      <c r="L226" s="48">
        <v>0</v>
      </c>
    </row>
    <row r="227" spans="1:12" s="47" customFormat="1" ht="48" hidden="1">
      <c r="A227" s="47" t="s">
        <v>165</v>
      </c>
      <c r="B227" s="47" t="s">
        <v>166</v>
      </c>
      <c r="C227" s="47" t="s">
        <v>394</v>
      </c>
      <c r="D227" s="47" t="s">
        <v>143</v>
      </c>
      <c r="E227" s="38">
        <v>24408</v>
      </c>
      <c r="F227" s="47" t="s">
        <v>56</v>
      </c>
      <c r="G227" s="47" t="s">
        <v>56</v>
      </c>
      <c r="H227" s="49">
        <v>5015</v>
      </c>
      <c r="I227" s="47" t="s">
        <v>1098</v>
      </c>
      <c r="J227" s="49" t="s">
        <v>1097</v>
      </c>
      <c r="K227" s="48" t="s">
        <v>395</v>
      </c>
      <c r="L227" s="48">
        <v>0</v>
      </c>
    </row>
    <row r="228" spans="1:12" s="47" customFormat="1" ht="13" hidden="1">
      <c r="A228" s="47" t="s">
        <v>141</v>
      </c>
      <c r="B228" s="47" t="s">
        <v>141</v>
      </c>
      <c r="C228" s="47" t="s">
        <v>396</v>
      </c>
      <c r="D228" s="47" t="s">
        <v>143</v>
      </c>
      <c r="E228" s="38">
        <v>26667</v>
      </c>
      <c r="F228" s="47" t="s">
        <v>7</v>
      </c>
      <c r="G228" s="47" t="s">
        <v>7</v>
      </c>
      <c r="H228" s="49">
        <v>1125</v>
      </c>
      <c r="I228" s="47" t="s">
        <v>1103</v>
      </c>
      <c r="J228" s="49" t="s">
        <v>1102</v>
      </c>
      <c r="K228" s="48" t="s">
        <v>397</v>
      </c>
      <c r="L228" s="48" t="s">
        <v>1113</v>
      </c>
    </row>
    <row r="229" spans="1:12" s="47" customFormat="1" ht="13" hidden="1">
      <c r="A229" s="47" t="s">
        <v>141</v>
      </c>
      <c r="B229" s="47" t="s">
        <v>141</v>
      </c>
      <c r="C229" s="47" t="s">
        <v>398</v>
      </c>
      <c r="D229" s="47" t="s">
        <v>143</v>
      </c>
      <c r="E229" s="38">
        <v>4064510</v>
      </c>
      <c r="F229" s="47" t="s">
        <v>7</v>
      </c>
      <c r="G229" s="47" t="s">
        <v>7</v>
      </c>
      <c r="H229" s="49">
        <v>1125</v>
      </c>
      <c r="I229" s="47" t="s">
        <v>1103</v>
      </c>
      <c r="J229" s="49" t="s">
        <v>1102</v>
      </c>
      <c r="K229" s="48"/>
      <c r="L229" s="48">
        <v>0</v>
      </c>
    </row>
    <row r="230" spans="1:12" s="47" customFormat="1" ht="13">
      <c r="A230" s="47" t="s">
        <v>120</v>
      </c>
      <c r="B230" s="47" t="s">
        <v>121</v>
      </c>
      <c r="C230" s="47" t="s">
        <v>307</v>
      </c>
      <c r="D230" s="47" t="s">
        <v>143</v>
      </c>
      <c r="E230" s="38">
        <v>13729</v>
      </c>
      <c r="F230" s="47" t="s">
        <v>60</v>
      </c>
      <c r="G230" s="47" t="s">
        <v>60</v>
      </c>
      <c r="H230" s="49">
        <v>5093</v>
      </c>
      <c r="I230" s="47" t="s">
        <v>1236</v>
      </c>
      <c r="J230" s="49" t="s">
        <v>1097</v>
      </c>
      <c r="K230" s="48" t="s">
        <v>124</v>
      </c>
      <c r="L230" s="48">
        <v>0</v>
      </c>
    </row>
    <row r="231" spans="1:12" s="47" customFormat="1" ht="13" hidden="1">
      <c r="A231" s="47" t="s">
        <v>120</v>
      </c>
      <c r="B231" s="47" t="s">
        <v>121</v>
      </c>
      <c r="C231" s="47" t="s">
        <v>399</v>
      </c>
      <c r="D231" s="47" t="s">
        <v>234</v>
      </c>
      <c r="E231" s="38">
        <v>20295</v>
      </c>
      <c r="F231" s="47" t="s">
        <v>55</v>
      </c>
      <c r="G231" s="47" t="s">
        <v>56</v>
      </c>
      <c r="H231" s="49">
        <v>5015</v>
      </c>
      <c r="I231" s="47" t="s">
        <v>1098</v>
      </c>
      <c r="J231" s="49" t="s">
        <v>1097</v>
      </c>
      <c r="K231" s="48" t="s">
        <v>124</v>
      </c>
      <c r="L231" s="48">
        <v>0</v>
      </c>
    </row>
    <row r="232" spans="1:12" s="47" customFormat="1" ht="13" hidden="1">
      <c r="A232" s="47" t="s">
        <v>120</v>
      </c>
      <c r="B232" s="47" t="s">
        <v>121</v>
      </c>
      <c r="C232" s="47" t="s">
        <v>400</v>
      </c>
      <c r="D232" s="47" t="s">
        <v>234</v>
      </c>
      <c r="E232" s="38">
        <v>13569</v>
      </c>
      <c r="F232" s="47" t="s">
        <v>60</v>
      </c>
      <c r="G232" s="47" t="s">
        <v>60</v>
      </c>
      <c r="H232" s="49">
        <v>5093</v>
      </c>
      <c r="I232" s="47" t="s">
        <v>1236</v>
      </c>
      <c r="J232" s="49" t="s">
        <v>1097</v>
      </c>
      <c r="K232" s="48" t="s">
        <v>124</v>
      </c>
      <c r="L232" s="48">
        <v>0</v>
      </c>
    </row>
    <row r="233" spans="1:12" s="47" customFormat="1" ht="13" hidden="1">
      <c r="A233" s="47" t="s">
        <v>120</v>
      </c>
      <c r="B233" s="47" t="s">
        <v>121</v>
      </c>
      <c r="C233" s="47" t="s">
        <v>401</v>
      </c>
      <c r="D233" s="47" t="s">
        <v>234</v>
      </c>
      <c r="E233" s="38">
        <v>26113</v>
      </c>
      <c r="F233" s="47" t="s">
        <v>103</v>
      </c>
      <c r="G233" s="47" t="s">
        <v>103</v>
      </c>
      <c r="H233" s="49">
        <v>6165</v>
      </c>
      <c r="I233" s="47" t="s">
        <v>1094</v>
      </c>
      <c r="J233" s="49" t="s">
        <v>1093</v>
      </c>
      <c r="K233" s="48" t="s">
        <v>124</v>
      </c>
      <c r="L233" s="48">
        <v>0</v>
      </c>
    </row>
    <row r="234" spans="1:12" s="47" customFormat="1" ht="13" hidden="1">
      <c r="A234" s="47" t="s">
        <v>120</v>
      </c>
      <c r="B234" s="47" t="s">
        <v>121</v>
      </c>
      <c r="C234" s="47" t="s">
        <v>402</v>
      </c>
      <c r="D234" s="47" t="s">
        <v>234</v>
      </c>
      <c r="E234" s="38">
        <v>26112</v>
      </c>
      <c r="F234" s="47" t="s">
        <v>55</v>
      </c>
      <c r="G234" s="47" t="s">
        <v>56</v>
      </c>
      <c r="H234" s="49">
        <v>5015</v>
      </c>
      <c r="I234" s="47" t="s">
        <v>1098</v>
      </c>
      <c r="J234" s="49" t="s">
        <v>1097</v>
      </c>
      <c r="K234" s="48" t="s">
        <v>227</v>
      </c>
      <c r="L234" s="48">
        <v>0</v>
      </c>
    </row>
    <row r="235" spans="1:12" s="47" customFormat="1" ht="13" hidden="1">
      <c r="A235" s="47" t="s">
        <v>161</v>
      </c>
      <c r="B235" s="47" t="s">
        <v>162</v>
      </c>
      <c r="C235" s="47" t="s">
        <v>403</v>
      </c>
      <c r="D235" s="47" t="s">
        <v>126</v>
      </c>
      <c r="E235" s="38">
        <v>24988</v>
      </c>
      <c r="F235" s="47" t="s">
        <v>7</v>
      </c>
      <c r="G235" s="47" t="s">
        <v>7</v>
      </c>
      <c r="H235" s="49">
        <v>1125</v>
      </c>
      <c r="I235" s="47" t="s">
        <v>1103</v>
      </c>
      <c r="J235" s="49" t="s">
        <v>1102</v>
      </c>
      <c r="K235" s="48" t="s">
        <v>164</v>
      </c>
      <c r="L235" s="48" t="s">
        <v>1144</v>
      </c>
    </row>
    <row r="236" spans="1:12" s="47" customFormat="1" ht="13" hidden="1">
      <c r="A236" s="47" t="s">
        <v>120</v>
      </c>
      <c r="B236" s="47" t="s">
        <v>121</v>
      </c>
      <c r="C236" s="47" t="s">
        <v>400</v>
      </c>
      <c r="D236" s="47" t="s">
        <v>234</v>
      </c>
      <c r="E236" s="38">
        <v>13320</v>
      </c>
      <c r="F236" s="47" t="s">
        <v>60</v>
      </c>
      <c r="G236" s="47" t="s">
        <v>60</v>
      </c>
      <c r="H236" s="49">
        <v>5093</v>
      </c>
      <c r="I236" s="47" t="s">
        <v>1236</v>
      </c>
      <c r="J236" s="49" t="s">
        <v>1097</v>
      </c>
      <c r="K236" s="48" t="s">
        <v>124</v>
      </c>
      <c r="L236" s="48">
        <v>0</v>
      </c>
    </row>
    <row r="237" spans="1:12" s="47" customFormat="1" ht="13">
      <c r="A237" s="47" t="s">
        <v>120</v>
      </c>
      <c r="B237" s="47" t="s">
        <v>121</v>
      </c>
      <c r="C237" s="47" t="s">
        <v>307</v>
      </c>
      <c r="D237" s="47" t="s">
        <v>143</v>
      </c>
      <c r="E237" s="38">
        <v>13719</v>
      </c>
      <c r="F237" s="47" t="s">
        <v>60</v>
      </c>
      <c r="G237" s="47" t="s">
        <v>60</v>
      </c>
      <c r="H237" s="49">
        <v>5093</v>
      </c>
      <c r="I237" s="47" t="s">
        <v>1236</v>
      </c>
      <c r="J237" s="49" t="s">
        <v>1097</v>
      </c>
      <c r="K237" s="48" t="s">
        <v>124</v>
      </c>
      <c r="L237" s="48">
        <v>0</v>
      </c>
    </row>
    <row r="238" spans="1:12" s="47" customFormat="1" ht="13" hidden="1">
      <c r="A238" s="47" t="s">
        <v>120</v>
      </c>
      <c r="B238" s="47" t="s">
        <v>121</v>
      </c>
      <c r="C238" s="47" t="s">
        <v>404</v>
      </c>
      <c r="D238" s="47" t="s">
        <v>226</v>
      </c>
      <c r="E238" s="38">
        <v>24064</v>
      </c>
      <c r="F238" s="47" t="s">
        <v>55</v>
      </c>
      <c r="G238" s="47" t="s">
        <v>56</v>
      </c>
      <c r="H238" s="49">
        <v>5015</v>
      </c>
      <c r="I238" s="47" t="s">
        <v>1098</v>
      </c>
      <c r="J238" s="49" t="s">
        <v>1097</v>
      </c>
      <c r="K238" s="48" t="s">
        <v>124</v>
      </c>
      <c r="L238" s="48">
        <v>0</v>
      </c>
    </row>
    <row r="239" spans="1:12" s="47" customFormat="1" ht="13">
      <c r="A239" s="47" t="s">
        <v>120</v>
      </c>
      <c r="B239" s="47" t="s">
        <v>121</v>
      </c>
      <c r="C239" s="47" t="s">
        <v>307</v>
      </c>
      <c r="D239" s="47" t="s">
        <v>143</v>
      </c>
      <c r="E239" s="38">
        <v>13690</v>
      </c>
      <c r="F239" s="47" t="s">
        <v>60</v>
      </c>
      <c r="G239" s="47" t="s">
        <v>60</v>
      </c>
      <c r="H239" s="49">
        <v>5093</v>
      </c>
      <c r="I239" s="47" t="s">
        <v>1236</v>
      </c>
      <c r="J239" s="49" t="s">
        <v>1097</v>
      </c>
      <c r="K239" s="48" t="s">
        <v>124</v>
      </c>
      <c r="L239" s="48">
        <v>0</v>
      </c>
    </row>
    <row r="240" spans="1:12" s="47" customFormat="1" ht="13" hidden="1">
      <c r="A240" s="47" t="s">
        <v>120</v>
      </c>
      <c r="B240" s="47" t="s">
        <v>121</v>
      </c>
      <c r="C240" s="47" t="s">
        <v>402</v>
      </c>
      <c r="D240" s="47" t="s">
        <v>234</v>
      </c>
      <c r="E240" s="38">
        <v>26115</v>
      </c>
      <c r="F240" s="47" t="s">
        <v>103</v>
      </c>
      <c r="G240" s="47" t="s">
        <v>103</v>
      </c>
      <c r="H240" s="49">
        <v>6165</v>
      </c>
      <c r="I240" s="47" t="s">
        <v>1094</v>
      </c>
      <c r="J240" s="49" t="s">
        <v>1093</v>
      </c>
      <c r="K240" s="48" t="s">
        <v>124</v>
      </c>
      <c r="L240" s="48">
        <v>0</v>
      </c>
    </row>
    <row r="241" spans="1:12" s="47" customFormat="1" ht="13" hidden="1">
      <c r="A241" s="47" t="s">
        <v>120</v>
      </c>
      <c r="B241" s="47" t="s">
        <v>121</v>
      </c>
      <c r="C241" s="47" t="s">
        <v>405</v>
      </c>
      <c r="D241" s="47" t="s">
        <v>234</v>
      </c>
      <c r="E241" s="38">
        <v>26853</v>
      </c>
      <c r="F241" s="47" t="s">
        <v>55</v>
      </c>
      <c r="G241" s="47" t="s">
        <v>56</v>
      </c>
      <c r="H241" s="49">
        <v>5015</v>
      </c>
      <c r="I241" s="47" t="s">
        <v>1098</v>
      </c>
      <c r="J241" s="49" t="s">
        <v>1097</v>
      </c>
      <c r="K241" s="48" t="s">
        <v>124</v>
      </c>
      <c r="L241" s="48">
        <v>0</v>
      </c>
    </row>
    <row r="242" spans="1:12" s="47" customFormat="1" ht="13" hidden="1">
      <c r="A242" s="47" t="s">
        <v>120</v>
      </c>
      <c r="B242" s="47" t="s">
        <v>121</v>
      </c>
      <c r="C242" s="47" t="s">
        <v>400</v>
      </c>
      <c r="D242" s="47" t="s">
        <v>234</v>
      </c>
      <c r="E242" s="38">
        <v>13529</v>
      </c>
      <c r="F242" s="47" t="s">
        <v>60</v>
      </c>
      <c r="G242" s="47" t="s">
        <v>60</v>
      </c>
      <c r="H242" s="49">
        <v>5093</v>
      </c>
      <c r="I242" s="47" t="s">
        <v>1236</v>
      </c>
      <c r="J242" s="49" t="s">
        <v>1097</v>
      </c>
      <c r="K242" s="48" t="s">
        <v>124</v>
      </c>
      <c r="L242" s="48">
        <v>0</v>
      </c>
    </row>
    <row r="243" spans="1:12" s="47" customFormat="1" ht="13" hidden="1">
      <c r="A243" s="47" t="s">
        <v>120</v>
      </c>
      <c r="B243" s="47" t="s">
        <v>121</v>
      </c>
      <c r="C243" s="47" t="s">
        <v>404</v>
      </c>
      <c r="D243" s="47" t="s">
        <v>226</v>
      </c>
      <c r="E243" s="38">
        <v>25092</v>
      </c>
      <c r="F243" s="47" t="s">
        <v>102</v>
      </c>
      <c r="G243" s="47" t="s">
        <v>102</v>
      </c>
      <c r="H243" s="49">
        <v>6165</v>
      </c>
      <c r="I243" s="47" t="s">
        <v>1094</v>
      </c>
      <c r="J243" s="49" t="s">
        <v>1093</v>
      </c>
      <c r="K243" s="48" t="s">
        <v>124</v>
      </c>
      <c r="L243" s="48">
        <v>0</v>
      </c>
    </row>
    <row r="244" spans="1:12" s="47" customFormat="1" ht="13" hidden="1">
      <c r="A244" s="47" t="s">
        <v>161</v>
      </c>
      <c r="B244" s="47" t="s">
        <v>276</v>
      </c>
      <c r="C244" s="47" t="s">
        <v>392</v>
      </c>
      <c r="D244" s="47" t="s">
        <v>226</v>
      </c>
      <c r="E244" s="38">
        <v>26525</v>
      </c>
      <c r="F244" s="47" t="s">
        <v>64</v>
      </c>
      <c r="G244" s="47" t="s">
        <v>64</v>
      </c>
      <c r="H244" s="49">
        <v>4040</v>
      </c>
      <c r="I244" s="47" t="s">
        <v>1246</v>
      </c>
      <c r="J244" s="49" t="s">
        <v>1097</v>
      </c>
      <c r="K244" s="48" t="s">
        <v>164</v>
      </c>
      <c r="L244" s="48">
        <v>0</v>
      </c>
    </row>
    <row r="245" spans="1:12" s="47" customFormat="1" ht="13" hidden="1">
      <c r="A245" s="47" t="s">
        <v>120</v>
      </c>
      <c r="B245" s="47" t="s">
        <v>242</v>
      </c>
      <c r="C245" s="47" t="s">
        <v>406</v>
      </c>
      <c r="D245" s="47" t="s">
        <v>226</v>
      </c>
      <c r="E245" s="38">
        <v>14896</v>
      </c>
      <c r="F245" s="47" t="s">
        <v>102</v>
      </c>
      <c r="G245" s="47" t="s">
        <v>102</v>
      </c>
      <c r="H245" s="49">
        <v>6165</v>
      </c>
      <c r="I245" s="47" t="s">
        <v>1094</v>
      </c>
      <c r="J245" s="49" t="s">
        <v>1093</v>
      </c>
      <c r="K245" s="48" t="s">
        <v>124</v>
      </c>
      <c r="L245" s="48">
        <v>0</v>
      </c>
    </row>
    <row r="246" spans="1:12" s="47" customFormat="1" ht="13" hidden="1">
      <c r="A246" s="47" t="s">
        <v>120</v>
      </c>
      <c r="B246" s="47" t="s">
        <v>121</v>
      </c>
      <c r="C246" s="47" t="s">
        <v>407</v>
      </c>
      <c r="D246" s="47" t="s">
        <v>226</v>
      </c>
      <c r="E246" s="38">
        <v>12409</v>
      </c>
      <c r="F246" s="47" t="s">
        <v>84</v>
      </c>
      <c r="G246" s="47" t="s">
        <v>84</v>
      </c>
      <c r="H246" s="49">
        <v>5115</v>
      </c>
      <c r="I246" s="47" t="s">
        <v>1195</v>
      </c>
      <c r="J246" s="49" t="s">
        <v>1093</v>
      </c>
      <c r="K246" s="48" t="s">
        <v>124</v>
      </c>
      <c r="L246" s="48">
        <v>0</v>
      </c>
    </row>
    <row r="247" spans="1:12" s="47" customFormat="1" ht="13" hidden="1">
      <c r="A247" s="47" t="s">
        <v>120</v>
      </c>
      <c r="B247" s="47" t="s">
        <v>121</v>
      </c>
      <c r="C247" s="47" t="s">
        <v>408</v>
      </c>
      <c r="D247" s="47" t="s">
        <v>226</v>
      </c>
      <c r="E247" s="38">
        <v>23197</v>
      </c>
      <c r="F247" s="47" t="s">
        <v>74</v>
      </c>
      <c r="G247" s="47" t="s">
        <v>74</v>
      </c>
      <c r="H247" s="49">
        <v>4147</v>
      </c>
      <c r="I247" s="47" t="s">
        <v>1128</v>
      </c>
      <c r="J247" s="49" t="s">
        <v>1097</v>
      </c>
      <c r="K247" s="48" t="s">
        <v>124</v>
      </c>
      <c r="L247" s="48">
        <v>0</v>
      </c>
    </row>
    <row r="248" spans="1:12" s="47" customFormat="1" ht="13" hidden="1">
      <c r="A248" s="47" t="s">
        <v>127</v>
      </c>
      <c r="B248" s="47" t="s">
        <v>210</v>
      </c>
      <c r="C248" s="47" t="s">
        <v>409</v>
      </c>
      <c r="D248" s="47" t="s">
        <v>226</v>
      </c>
      <c r="E248" s="38">
        <v>26175</v>
      </c>
      <c r="F248" s="47" t="s">
        <v>87</v>
      </c>
      <c r="G248" s="47" t="s">
        <v>87</v>
      </c>
      <c r="H248" s="49">
        <v>5156</v>
      </c>
      <c r="I248" s="47" t="s">
        <v>1187</v>
      </c>
      <c r="J248" s="49" t="s">
        <v>1093</v>
      </c>
      <c r="K248" s="48" t="s">
        <v>130</v>
      </c>
      <c r="L248" s="48">
        <v>0</v>
      </c>
    </row>
    <row r="249" spans="1:12" s="47" customFormat="1" ht="13" hidden="1">
      <c r="A249" s="47" t="s">
        <v>120</v>
      </c>
      <c r="B249" s="47" t="s">
        <v>121</v>
      </c>
      <c r="C249" s="47" t="s">
        <v>307</v>
      </c>
      <c r="D249" s="47" t="s">
        <v>143</v>
      </c>
      <c r="E249" s="38">
        <v>26088</v>
      </c>
      <c r="F249" s="47" t="s">
        <v>102</v>
      </c>
      <c r="G249" s="47" t="s">
        <v>102</v>
      </c>
      <c r="H249" s="49">
        <v>6165</v>
      </c>
      <c r="I249" s="47" t="s">
        <v>1094</v>
      </c>
      <c r="J249" s="49" t="s">
        <v>1093</v>
      </c>
      <c r="K249" s="48" t="s">
        <v>124</v>
      </c>
      <c r="L249" s="48">
        <v>0</v>
      </c>
    </row>
    <row r="250" spans="1:12" s="47" customFormat="1" ht="13" hidden="1">
      <c r="A250" s="47" t="s">
        <v>120</v>
      </c>
      <c r="B250" s="47" t="s">
        <v>121</v>
      </c>
      <c r="C250" s="47" t="s">
        <v>410</v>
      </c>
      <c r="D250" s="47" t="s">
        <v>226</v>
      </c>
      <c r="E250" s="38">
        <v>24483</v>
      </c>
      <c r="F250" s="47" t="s">
        <v>103</v>
      </c>
      <c r="G250" s="47" t="s">
        <v>103</v>
      </c>
      <c r="H250" s="49">
        <v>6165</v>
      </c>
      <c r="I250" s="47" t="s">
        <v>1094</v>
      </c>
      <c r="J250" s="49" t="s">
        <v>1093</v>
      </c>
      <c r="K250" s="48" t="s">
        <v>124</v>
      </c>
      <c r="L250" s="48">
        <v>0</v>
      </c>
    </row>
    <row r="251" spans="1:12" s="47" customFormat="1" ht="13" hidden="1">
      <c r="A251" s="47" t="s">
        <v>120</v>
      </c>
      <c r="B251" s="47" t="s">
        <v>121</v>
      </c>
      <c r="C251" s="47" t="s">
        <v>411</v>
      </c>
      <c r="D251" s="47" t="s">
        <v>226</v>
      </c>
      <c r="E251" s="38">
        <v>26100</v>
      </c>
      <c r="F251" s="47" t="s">
        <v>102</v>
      </c>
      <c r="G251" s="47" t="s">
        <v>102</v>
      </c>
      <c r="H251" s="49">
        <v>6165</v>
      </c>
      <c r="I251" s="47" t="s">
        <v>1094</v>
      </c>
      <c r="J251" s="49" t="s">
        <v>1093</v>
      </c>
      <c r="K251" s="48" t="s">
        <v>124</v>
      </c>
      <c r="L251" s="48">
        <v>0</v>
      </c>
    </row>
    <row r="252" spans="1:12" s="47" customFormat="1" ht="13" hidden="1">
      <c r="A252" s="47" t="s">
        <v>120</v>
      </c>
      <c r="B252" s="47" t="s">
        <v>121</v>
      </c>
      <c r="C252" s="47" t="s">
        <v>412</v>
      </c>
      <c r="D252" s="47" t="s">
        <v>152</v>
      </c>
      <c r="E252" s="38">
        <v>20432</v>
      </c>
      <c r="F252" s="47" t="s">
        <v>74</v>
      </c>
      <c r="G252" s="47" t="s">
        <v>74</v>
      </c>
      <c r="H252" s="49">
        <v>4147</v>
      </c>
      <c r="I252" s="47" t="s">
        <v>1128</v>
      </c>
      <c r="J252" s="49" t="s">
        <v>1097</v>
      </c>
      <c r="K252" s="48" t="s">
        <v>124</v>
      </c>
      <c r="L252" s="48">
        <v>0</v>
      </c>
    </row>
    <row r="253" spans="1:12" s="47" customFormat="1" ht="13" hidden="1">
      <c r="A253" s="47" t="s">
        <v>120</v>
      </c>
      <c r="B253" s="47" t="s">
        <v>121</v>
      </c>
      <c r="C253" s="47" t="s">
        <v>413</v>
      </c>
      <c r="D253" s="47" t="s">
        <v>173</v>
      </c>
      <c r="E253" s="38">
        <v>14868</v>
      </c>
      <c r="F253" s="47" t="s">
        <v>88</v>
      </c>
      <c r="G253" s="47" t="s">
        <v>88</v>
      </c>
      <c r="H253" s="49">
        <v>6060</v>
      </c>
      <c r="I253" s="47" t="s">
        <v>1184</v>
      </c>
      <c r="J253" s="49" t="s">
        <v>1093</v>
      </c>
      <c r="K253" s="48" t="s">
        <v>124</v>
      </c>
      <c r="L253" s="48">
        <v>0</v>
      </c>
    </row>
    <row r="254" spans="1:12" s="47" customFormat="1" ht="13" hidden="1">
      <c r="A254" s="47" t="s">
        <v>120</v>
      </c>
      <c r="B254" s="47" t="s">
        <v>121</v>
      </c>
      <c r="C254" s="47" t="s">
        <v>414</v>
      </c>
      <c r="D254" s="47" t="s">
        <v>126</v>
      </c>
      <c r="E254" s="38">
        <v>12978</v>
      </c>
      <c r="F254" s="47" t="s">
        <v>60</v>
      </c>
      <c r="G254" s="47" t="s">
        <v>60</v>
      </c>
      <c r="H254" s="49">
        <v>5093</v>
      </c>
      <c r="I254" s="47" t="s">
        <v>1236</v>
      </c>
      <c r="J254" s="49" t="s">
        <v>1097</v>
      </c>
      <c r="K254" s="48" t="s">
        <v>124</v>
      </c>
      <c r="L254" s="48">
        <v>0</v>
      </c>
    </row>
    <row r="255" spans="1:12" s="47" customFormat="1" ht="13" hidden="1">
      <c r="A255" s="47" t="s">
        <v>120</v>
      </c>
      <c r="B255" s="47" t="s">
        <v>121</v>
      </c>
      <c r="C255" s="47" t="s">
        <v>305</v>
      </c>
      <c r="D255" s="47" t="s">
        <v>262</v>
      </c>
      <c r="E255" s="38">
        <v>24491</v>
      </c>
      <c r="F255" s="47" t="s">
        <v>102</v>
      </c>
      <c r="G255" s="47" t="s">
        <v>102</v>
      </c>
      <c r="H255" s="49">
        <v>6165</v>
      </c>
      <c r="I255" s="47" t="s">
        <v>1094</v>
      </c>
      <c r="J255" s="49" t="s">
        <v>1093</v>
      </c>
      <c r="K255" s="48" t="s">
        <v>124</v>
      </c>
      <c r="L255" s="48">
        <v>0</v>
      </c>
    </row>
    <row r="256" spans="1:12" s="47" customFormat="1" ht="13" hidden="1">
      <c r="A256" s="47" t="s">
        <v>120</v>
      </c>
      <c r="B256" s="47" t="s">
        <v>121</v>
      </c>
      <c r="C256" s="47" t="s">
        <v>415</v>
      </c>
      <c r="D256" s="47" t="s">
        <v>152</v>
      </c>
      <c r="E256" s="38">
        <v>12623</v>
      </c>
      <c r="F256" s="47" t="s">
        <v>84</v>
      </c>
      <c r="G256" s="47" t="s">
        <v>84</v>
      </c>
      <c r="H256" s="49">
        <v>5115</v>
      </c>
      <c r="I256" s="47" t="s">
        <v>1195</v>
      </c>
      <c r="J256" s="49" t="s">
        <v>1093</v>
      </c>
      <c r="K256" s="48" t="s">
        <v>124</v>
      </c>
      <c r="L256" s="48">
        <v>0</v>
      </c>
    </row>
    <row r="257" spans="1:12" s="47" customFormat="1" ht="13" hidden="1">
      <c r="A257" s="47" t="s">
        <v>120</v>
      </c>
      <c r="B257" s="47" t="s">
        <v>121</v>
      </c>
      <c r="C257" s="47" t="s">
        <v>416</v>
      </c>
      <c r="D257" s="47" t="s">
        <v>126</v>
      </c>
      <c r="E257" s="38">
        <v>14955</v>
      </c>
      <c r="F257" s="47" t="s">
        <v>103</v>
      </c>
      <c r="G257" s="47" t="s">
        <v>103</v>
      </c>
      <c r="H257" s="49">
        <v>6165</v>
      </c>
      <c r="I257" s="47" t="s">
        <v>1094</v>
      </c>
      <c r="J257" s="49" t="s">
        <v>1093</v>
      </c>
      <c r="K257" s="48" t="s">
        <v>124</v>
      </c>
      <c r="L257" s="48">
        <v>0</v>
      </c>
    </row>
    <row r="258" spans="1:12" s="47" customFormat="1" ht="36" hidden="1">
      <c r="A258" s="47" t="s">
        <v>161</v>
      </c>
      <c r="B258" s="47" t="s">
        <v>264</v>
      </c>
      <c r="C258" s="47" t="s">
        <v>417</v>
      </c>
      <c r="E258" s="38">
        <v>27193</v>
      </c>
      <c r="F258" s="47" t="s">
        <v>7</v>
      </c>
      <c r="G258" s="47" t="s">
        <v>7</v>
      </c>
      <c r="H258" s="49">
        <v>1125</v>
      </c>
      <c r="I258" s="47" t="s">
        <v>1103</v>
      </c>
      <c r="J258" s="49" t="s">
        <v>1102</v>
      </c>
      <c r="K258" s="48" t="s">
        <v>418</v>
      </c>
      <c r="L258" s="48" t="s">
        <v>1113</v>
      </c>
    </row>
    <row r="259" spans="1:12" s="47" customFormat="1" ht="13" hidden="1">
      <c r="A259" s="47" t="s">
        <v>120</v>
      </c>
      <c r="B259" s="47" t="s">
        <v>121</v>
      </c>
      <c r="C259" s="47" t="s">
        <v>419</v>
      </c>
      <c r="D259" s="47" t="s">
        <v>126</v>
      </c>
      <c r="E259" s="38">
        <v>12857</v>
      </c>
      <c r="F259" s="47" t="s">
        <v>60</v>
      </c>
      <c r="G259" s="47" t="s">
        <v>60</v>
      </c>
      <c r="H259" s="49">
        <v>5093</v>
      </c>
      <c r="I259" s="47" t="s">
        <v>1236</v>
      </c>
      <c r="J259" s="49" t="s">
        <v>1097</v>
      </c>
      <c r="K259" s="48" t="s">
        <v>124</v>
      </c>
      <c r="L259" s="48">
        <v>0</v>
      </c>
    </row>
    <row r="260" spans="1:12" s="47" customFormat="1" ht="60" hidden="1">
      <c r="A260" s="47" t="s">
        <v>206</v>
      </c>
      <c r="B260" s="47" t="s">
        <v>420</v>
      </c>
      <c r="C260" s="47" t="s">
        <v>421</v>
      </c>
      <c r="D260" s="47" t="s">
        <v>126</v>
      </c>
      <c r="E260" s="38">
        <v>9676</v>
      </c>
      <c r="F260" s="47" t="s">
        <v>51</v>
      </c>
      <c r="G260" s="47" t="s">
        <v>51</v>
      </c>
      <c r="H260" s="49" t="s">
        <v>301</v>
      </c>
      <c r="I260" s="47" t="s">
        <v>1146</v>
      </c>
      <c r="J260" s="49" t="s">
        <v>1095</v>
      </c>
      <c r="K260" s="48" t="s">
        <v>422</v>
      </c>
      <c r="L260" s="48">
        <v>0</v>
      </c>
    </row>
    <row r="261" spans="1:12" s="47" customFormat="1" ht="120" hidden="1">
      <c r="A261" s="47" t="s">
        <v>136</v>
      </c>
      <c r="B261" s="47" t="s">
        <v>157</v>
      </c>
      <c r="C261" s="47" t="s">
        <v>158</v>
      </c>
      <c r="D261" s="47" t="s">
        <v>126</v>
      </c>
      <c r="E261" s="38">
        <v>26579</v>
      </c>
      <c r="F261" s="47" t="s">
        <v>31</v>
      </c>
      <c r="G261" s="47" t="s">
        <v>31</v>
      </c>
      <c r="H261" s="49">
        <v>2160</v>
      </c>
      <c r="I261" s="47" t="s">
        <v>1104</v>
      </c>
      <c r="J261" s="49" t="s">
        <v>1100</v>
      </c>
      <c r="K261" s="48" t="s">
        <v>423</v>
      </c>
      <c r="L261" s="48" t="s">
        <v>1165</v>
      </c>
    </row>
    <row r="262" spans="1:12" s="47" customFormat="1" ht="13" hidden="1">
      <c r="A262" s="47" t="s">
        <v>120</v>
      </c>
      <c r="B262" s="47" t="s">
        <v>121</v>
      </c>
      <c r="C262" s="47" t="s">
        <v>424</v>
      </c>
      <c r="D262" s="47" t="s">
        <v>126</v>
      </c>
      <c r="E262" s="38">
        <v>26132</v>
      </c>
      <c r="F262" s="47" t="s">
        <v>102</v>
      </c>
      <c r="G262" s="47" t="s">
        <v>102</v>
      </c>
      <c r="H262" s="49">
        <v>6165</v>
      </c>
      <c r="I262" s="47" t="s">
        <v>1094</v>
      </c>
      <c r="J262" s="49" t="s">
        <v>1093</v>
      </c>
      <c r="K262" s="48" t="s">
        <v>124</v>
      </c>
      <c r="L262" s="48">
        <v>0</v>
      </c>
    </row>
    <row r="263" spans="1:12" s="47" customFormat="1" ht="13" hidden="1">
      <c r="A263" s="47" t="s">
        <v>120</v>
      </c>
      <c r="B263" s="47" t="s">
        <v>121</v>
      </c>
      <c r="C263" s="47" t="s">
        <v>425</v>
      </c>
      <c r="D263" s="47" t="s">
        <v>126</v>
      </c>
      <c r="E263" s="38">
        <v>23232</v>
      </c>
      <c r="F263" s="47" t="s">
        <v>74</v>
      </c>
      <c r="G263" s="47" t="s">
        <v>74</v>
      </c>
      <c r="H263" s="49">
        <v>4147</v>
      </c>
      <c r="I263" s="47" t="s">
        <v>1128</v>
      </c>
      <c r="J263" s="49" t="s">
        <v>1097</v>
      </c>
      <c r="K263" s="48" t="s">
        <v>124</v>
      </c>
      <c r="L263" s="48">
        <v>0</v>
      </c>
    </row>
    <row r="264" spans="1:12" s="47" customFormat="1" ht="24" hidden="1">
      <c r="A264" s="47" t="s">
        <v>161</v>
      </c>
      <c r="B264" s="47" t="s">
        <v>222</v>
      </c>
      <c r="C264" s="47" t="s">
        <v>223</v>
      </c>
      <c r="D264" s="47" t="s">
        <v>126</v>
      </c>
      <c r="E264" s="38">
        <v>12296810</v>
      </c>
      <c r="F264" s="47" t="s">
        <v>7</v>
      </c>
      <c r="G264" s="47" t="s">
        <v>7</v>
      </c>
      <c r="H264" s="49">
        <v>1125</v>
      </c>
      <c r="I264" s="47" t="s">
        <v>1103</v>
      </c>
      <c r="J264" s="49" t="s">
        <v>1102</v>
      </c>
      <c r="K264" s="48" t="s">
        <v>338</v>
      </c>
      <c r="L264" s="48" t="s">
        <v>1176</v>
      </c>
    </row>
    <row r="265" spans="1:12" s="47" customFormat="1" ht="24" hidden="1">
      <c r="A265" s="47" t="s">
        <v>212</v>
      </c>
      <c r="B265" s="47" t="s">
        <v>213</v>
      </c>
      <c r="C265" s="47" t="s">
        <v>219</v>
      </c>
      <c r="D265" s="47" t="s">
        <v>143</v>
      </c>
      <c r="E265" s="38">
        <v>26373</v>
      </c>
      <c r="F265" s="47" t="s">
        <v>7</v>
      </c>
      <c r="G265" s="47" t="s">
        <v>7</v>
      </c>
      <c r="H265" s="49">
        <v>1125</v>
      </c>
      <c r="I265" s="47" t="s">
        <v>1103</v>
      </c>
      <c r="J265" s="49" t="s">
        <v>1102</v>
      </c>
      <c r="K265" s="48" t="s">
        <v>220</v>
      </c>
      <c r="L265" s="48" t="s">
        <v>1121</v>
      </c>
    </row>
    <row r="266" spans="1:12" s="47" customFormat="1" ht="13" hidden="1">
      <c r="A266" s="47" t="s">
        <v>161</v>
      </c>
      <c r="B266" s="47" t="s">
        <v>162</v>
      </c>
      <c r="C266" s="47" t="s">
        <v>163</v>
      </c>
      <c r="D266" s="47" t="s">
        <v>126</v>
      </c>
      <c r="E266" s="38">
        <v>26516</v>
      </c>
      <c r="F266" s="47" t="s">
        <v>44</v>
      </c>
      <c r="G266" s="47" t="s">
        <v>44</v>
      </c>
      <c r="H266" s="49">
        <v>3283</v>
      </c>
      <c r="I266" s="47" t="s">
        <v>1209</v>
      </c>
      <c r="J266" s="49" t="s">
        <v>1095</v>
      </c>
      <c r="K266" s="48" t="s">
        <v>164</v>
      </c>
      <c r="L266" s="48">
        <v>0</v>
      </c>
    </row>
    <row r="267" spans="1:12" s="47" customFormat="1" ht="13" hidden="1">
      <c r="A267" s="47" t="s">
        <v>120</v>
      </c>
      <c r="B267" s="47" t="s">
        <v>121</v>
      </c>
      <c r="C267" s="47" t="s">
        <v>426</v>
      </c>
      <c r="D267" s="47" t="s">
        <v>126</v>
      </c>
      <c r="E267" s="38">
        <v>13048</v>
      </c>
      <c r="F267" s="47" t="s">
        <v>60</v>
      </c>
      <c r="G267" s="47" t="s">
        <v>60</v>
      </c>
      <c r="H267" s="49">
        <v>5093</v>
      </c>
      <c r="I267" s="47" t="s">
        <v>1236</v>
      </c>
      <c r="J267" s="49" t="s">
        <v>1097</v>
      </c>
      <c r="K267" s="48" t="s">
        <v>124</v>
      </c>
      <c r="L267" s="48">
        <v>0</v>
      </c>
    </row>
    <row r="268" spans="1:12" s="47" customFormat="1" ht="60" hidden="1">
      <c r="A268" s="47" t="s">
        <v>177</v>
      </c>
      <c r="B268" s="47" t="s">
        <v>279</v>
      </c>
      <c r="C268" s="47" t="s">
        <v>280</v>
      </c>
      <c r="D268" s="47" t="s">
        <v>143</v>
      </c>
      <c r="E268" s="38">
        <v>23664</v>
      </c>
      <c r="F268" s="47" t="s">
        <v>55</v>
      </c>
      <c r="G268" s="47" t="s">
        <v>56</v>
      </c>
      <c r="H268" s="49">
        <v>5015</v>
      </c>
      <c r="I268" s="47" t="s">
        <v>1098</v>
      </c>
      <c r="J268" s="49" t="s">
        <v>1097</v>
      </c>
      <c r="K268" s="48" t="s">
        <v>427</v>
      </c>
      <c r="L268" s="48">
        <v>0</v>
      </c>
    </row>
    <row r="269" spans="1:12" s="47" customFormat="1" ht="13" hidden="1">
      <c r="A269" s="47" t="s">
        <v>141</v>
      </c>
      <c r="B269" s="47" t="s">
        <v>141</v>
      </c>
      <c r="C269" s="47" t="s">
        <v>293</v>
      </c>
      <c r="D269" s="47" t="s">
        <v>126</v>
      </c>
      <c r="E269" s="38">
        <v>26712</v>
      </c>
      <c r="F269" s="47" t="s">
        <v>7</v>
      </c>
      <c r="G269" s="47" t="s">
        <v>7</v>
      </c>
      <c r="H269" s="49">
        <v>1125</v>
      </c>
      <c r="I269" s="47" t="s">
        <v>1103</v>
      </c>
      <c r="J269" s="49" t="s">
        <v>1102</v>
      </c>
      <c r="K269" s="48" t="s">
        <v>428</v>
      </c>
      <c r="L269" s="48" t="s">
        <v>1113</v>
      </c>
    </row>
    <row r="270" spans="1:12" s="47" customFormat="1" ht="13" hidden="1">
      <c r="A270" s="47" t="s">
        <v>144</v>
      </c>
      <c r="B270" s="47" t="s">
        <v>144</v>
      </c>
      <c r="C270" s="47" t="s">
        <v>145</v>
      </c>
      <c r="D270" s="47" t="s">
        <v>126</v>
      </c>
      <c r="E270" s="38">
        <v>25007</v>
      </c>
      <c r="F270" s="47" t="s">
        <v>7</v>
      </c>
      <c r="G270" s="47" t="s">
        <v>7</v>
      </c>
      <c r="H270" s="49">
        <v>1125</v>
      </c>
      <c r="I270" s="47" t="s">
        <v>1103</v>
      </c>
      <c r="J270" s="49" t="s">
        <v>1102</v>
      </c>
      <c r="K270" s="48" t="s">
        <v>164</v>
      </c>
      <c r="L270" s="48" t="s">
        <v>1113</v>
      </c>
    </row>
    <row r="271" spans="1:12" s="47" customFormat="1" ht="13" hidden="1">
      <c r="A271" s="47" t="s">
        <v>120</v>
      </c>
      <c r="B271" s="47" t="s">
        <v>121</v>
      </c>
      <c r="C271" s="47" t="s">
        <v>416</v>
      </c>
      <c r="D271" s="47" t="s">
        <v>126</v>
      </c>
      <c r="E271" s="38">
        <v>14875</v>
      </c>
      <c r="F271" s="47" t="s">
        <v>88</v>
      </c>
      <c r="G271" s="47" t="s">
        <v>88</v>
      </c>
      <c r="H271" s="49">
        <v>6060</v>
      </c>
      <c r="I271" s="47" t="s">
        <v>1184</v>
      </c>
      <c r="J271" s="49" t="s">
        <v>1093</v>
      </c>
      <c r="K271" s="48" t="s">
        <v>124</v>
      </c>
      <c r="L271" s="48">
        <v>0</v>
      </c>
    </row>
    <row r="272" spans="1:12" s="47" customFormat="1" ht="13" hidden="1">
      <c r="A272" s="47" t="s">
        <v>127</v>
      </c>
      <c r="B272" s="47" t="s">
        <v>128</v>
      </c>
      <c r="C272" s="47" t="s">
        <v>129</v>
      </c>
      <c r="D272" s="47" t="s">
        <v>126</v>
      </c>
      <c r="E272" s="38">
        <v>17741</v>
      </c>
      <c r="F272" s="47" t="s">
        <v>87</v>
      </c>
      <c r="G272" s="47" t="s">
        <v>87</v>
      </c>
      <c r="H272" s="49">
        <v>5156</v>
      </c>
      <c r="I272" s="47" t="s">
        <v>1187</v>
      </c>
      <c r="J272" s="49" t="s">
        <v>1093</v>
      </c>
      <c r="K272" s="48" t="s">
        <v>130</v>
      </c>
      <c r="L272" s="48">
        <v>0</v>
      </c>
    </row>
    <row r="273" spans="1:12" s="47" customFormat="1" ht="108" hidden="1">
      <c r="A273" s="47" t="s">
        <v>144</v>
      </c>
      <c r="B273" s="47" t="s">
        <v>144</v>
      </c>
      <c r="C273" s="47" t="s">
        <v>429</v>
      </c>
      <c r="D273" s="47" t="s">
        <v>126</v>
      </c>
      <c r="E273" s="38">
        <v>25009</v>
      </c>
      <c r="F273" s="47" t="s">
        <v>7</v>
      </c>
      <c r="G273" s="47" t="s">
        <v>7</v>
      </c>
      <c r="H273" s="49">
        <v>1125</v>
      </c>
      <c r="I273" s="47" t="s">
        <v>1103</v>
      </c>
      <c r="J273" s="49" t="s">
        <v>1102</v>
      </c>
      <c r="K273" s="48" t="s">
        <v>430</v>
      </c>
      <c r="L273" s="48" t="s">
        <v>1144</v>
      </c>
    </row>
    <row r="274" spans="1:12" s="47" customFormat="1" ht="13" hidden="1">
      <c r="A274" s="47" t="s">
        <v>120</v>
      </c>
      <c r="B274" s="47" t="s">
        <v>121</v>
      </c>
      <c r="C274" s="47" t="s">
        <v>431</v>
      </c>
      <c r="D274" s="47" t="s">
        <v>126</v>
      </c>
      <c r="E274" s="38">
        <v>24485</v>
      </c>
      <c r="F274" s="47" t="s">
        <v>103</v>
      </c>
      <c r="G274" s="47" t="s">
        <v>103</v>
      </c>
      <c r="H274" s="49">
        <v>6165</v>
      </c>
      <c r="I274" s="47" t="s">
        <v>1094</v>
      </c>
      <c r="J274" s="49" t="s">
        <v>1093</v>
      </c>
      <c r="K274" s="48" t="s">
        <v>124</v>
      </c>
      <c r="L274" s="48">
        <v>0</v>
      </c>
    </row>
    <row r="275" spans="1:12" s="47" customFormat="1" ht="96" hidden="1">
      <c r="A275" s="47" t="s">
        <v>177</v>
      </c>
      <c r="B275" s="47" t="s">
        <v>178</v>
      </c>
      <c r="C275" s="47" t="s">
        <v>432</v>
      </c>
      <c r="D275" s="47" t="s">
        <v>126</v>
      </c>
      <c r="E275" s="38">
        <v>26069</v>
      </c>
      <c r="F275" s="47" t="s">
        <v>7</v>
      </c>
      <c r="G275" s="47" t="s">
        <v>7</v>
      </c>
      <c r="H275" s="49">
        <v>1125</v>
      </c>
      <c r="I275" s="47" t="s">
        <v>1103</v>
      </c>
      <c r="J275" s="49" t="s">
        <v>1102</v>
      </c>
      <c r="K275" s="48" t="s">
        <v>433</v>
      </c>
      <c r="L275" s="48" t="s">
        <v>1176</v>
      </c>
    </row>
    <row r="276" spans="1:12" s="47" customFormat="1" ht="13" hidden="1">
      <c r="A276" s="47" t="s">
        <v>177</v>
      </c>
      <c r="B276" s="47" t="s">
        <v>198</v>
      </c>
      <c r="C276" s="47" t="s">
        <v>434</v>
      </c>
      <c r="D276" s="47" t="s">
        <v>173</v>
      </c>
      <c r="E276" s="38">
        <v>12297010</v>
      </c>
      <c r="F276" s="47" t="s">
        <v>53</v>
      </c>
      <c r="G276" s="47" t="s">
        <v>53</v>
      </c>
      <c r="H276" s="49">
        <v>3355</v>
      </c>
      <c r="I276" s="47" t="s">
        <v>1171</v>
      </c>
      <c r="J276" s="49" t="s">
        <v>1095</v>
      </c>
      <c r="K276" s="48" t="s">
        <v>435</v>
      </c>
      <c r="L276" s="48" t="s">
        <v>1254</v>
      </c>
    </row>
    <row r="277" spans="1:12" s="47" customFormat="1" ht="84" hidden="1">
      <c r="A277" s="47" t="s">
        <v>153</v>
      </c>
      <c r="B277" s="47" t="s">
        <v>193</v>
      </c>
      <c r="C277" s="47" t="s">
        <v>436</v>
      </c>
      <c r="D277" s="47" t="s">
        <v>126</v>
      </c>
      <c r="E277" s="38">
        <v>26015</v>
      </c>
      <c r="F277" s="47" t="s">
        <v>79</v>
      </c>
      <c r="G277" s="47" t="s">
        <v>79</v>
      </c>
      <c r="H277" s="49">
        <v>4095</v>
      </c>
      <c r="I277" s="47" t="e">
        <v>#N/A</v>
      </c>
      <c r="J277" s="49" t="s">
        <v>1097</v>
      </c>
      <c r="K277" s="48" t="s">
        <v>437</v>
      </c>
      <c r="L277" s="48" t="e">
        <v>#N/A</v>
      </c>
    </row>
    <row r="278" spans="1:12" s="47" customFormat="1" ht="13" hidden="1">
      <c r="A278" s="47" t="s">
        <v>141</v>
      </c>
      <c r="B278" s="47" t="s">
        <v>141</v>
      </c>
      <c r="C278" s="47" t="s">
        <v>438</v>
      </c>
      <c r="D278" s="47" t="s">
        <v>226</v>
      </c>
      <c r="E278" s="38">
        <v>4061410</v>
      </c>
      <c r="F278" s="47" t="s">
        <v>7</v>
      </c>
      <c r="G278" s="47" t="s">
        <v>7</v>
      </c>
      <c r="H278" s="49">
        <v>1125</v>
      </c>
      <c r="I278" s="47" t="s">
        <v>1103</v>
      </c>
      <c r="J278" s="49" t="s">
        <v>1102</v>
      </c>
      <c r="K278" s="48"/>
      <c r="L278" s="48">
        <v>0</v>
      </c>
    </row>
    <row r="279" spans="1:12" s="47" customFormat="1" ht="13" hidden="1">
      <c r="A279" s="47" t="s">
        <v>141</v>
      </c>
      <c r="B279" s="47" t="s">
        <v>141</v>
      </c>
      <c r="C279" s="47" t="s">
        <v>439</v>
      </c>
      <c r="D279" s="47" t="s">
        <v>126</v>
      </c>
      <c r="E279" s="38">
        <v>11197010</v>
      </c>
      <c r="F279" s="47" t="s">
        <v>10</v>
      </c>
      <c r="G279" s="47" t="s">
        <v>7</v>
      </c>
      <c r="H279" s="49">
        <v>1125</v>
      </c>
      <c r="I279" s="47" t="s">
        <v>1103</v>
      </c>
      <c r="J279" s="49" t="s">
        <v>1102</v>
      </c>
      <c r="K279" s="48"/>
      <c r="L279" s="48">
        <v>0</v>
      </c>
    </row>
    <row r="280" spans="1:12" s="47" customFormat="1" ht="13" hidden="1">
      <c r="A280" s="47" t="s">
        <v>120</v>
      </c>
      <c r="B280" s="47" t="s">
        <v>121</v>
      </c>
      <c r="C280" s="47" t="s">
        <v>440</v>
      </c>
      <c r="D280" s="47" t="s">
        <v>226</v>
      </c>
      <c r="E280" s="38">
        <v>20480</v>
      </c>
      <c r="F280" s="47" t="s">
        <v>102</v>
      </c>
      <c r="G280" s="47" t="s">
        <v>102</v>
      </c>
      <c r="H280" s="49">
        <v>6165</v>
      </c>
      <c r="I280" s="47" t="s">
        <v>1094</v>
      </c>
      <c r="J280" s="49" t="s">
        <v>1093</v>
      </c>
      <c r="K280" s="48" t="s">
        <v>124</v>
      </c>
      <c r="L280" s="48">
        <v>0</v>
      </c>
    </row>
    <row r="281" spans="1:12" s="47" customFormat="1" ht="13" hidden="1">
      <c r="A281" s="47" t="s">
        <v>120</v>
      </c>
      <c r="B281" s="47" t="s">
        <v>121</v>
      </c>
      <c r="C281" s="47" t="s">
        <v>441</v>
      </c>
      <c r="D281" s="47" t="s">
        <v>126</v>
      </c>
      <c r="E281" s="38">
        <v>26089</v>
      </c>
      <c r="F281" s="47" t="s">
        <v>74</v>
      </c>
      <c r="G281" s="47" t="s">
        <v>74</v>
      </c>
      <c r="H281" s="49">
        <v>4147</v>
      </c>
      <c r="I281" s="47" t="s">
        <v>1128</v>
      </c>
      <c r="J281" s="49" t="s">
        <v>1097</v>
      </c>
      <c r="K281" s="48" t="s">
        <v>124</v>
      </c>
      <c r="L281" s="48" t="s">
        <v>1238</v>
      </c>
    </row>
    <row r="282" spans="1:12" s="47" customFormat="1" ht="13" hidden="1">
      <c r="A282" s="47" t="s">
        <v>120</v>
      </c>
      <c r="B282" s="47" t="s">
        <v>121</v>
      </c>
      <c r="C282" s="47" t="s">
        <v>189</v>
      </c>
      <c r="D282" s="47" t="s">
        <v>126</v>
      </c>
      <c r="E282" s="38">
        <v>25111</v>
      </c>
      <c r="F282" s="47" t="s">
        <v>103</v>
      </c>
      <c r="G282" s="47" t="s">
        <v>103</v>
      </c>
      <c r="H282" s="49">
        <v>6165</v>
      </c>
      <c r="I282" s="47" t="s">
        <v>1094</v>
      </c>
      <c r="J282" s="49" t="s">
        <v>1093</v>
      </c>
      <c r="K282" s="48" t="s">
        <v>124</v>
      </c>
      <c r="L282" s="48">
        <v>0</v>
      </c>
    </row>
    <row r="283" spans="1:12" s="47" customFormat="1" ht="13" hidden="1">
      <c r="A283" s="47" t="s">
        <v>120</v>
      </c>
      <c r="B283" s="47" t="s">
        <v>121</v>
      </c>
      <c r="C283" s="47" t="s">
        <v>251</v>
      </c>
      <c r="D283" s="47" t="s">
        <v>126</v>
      </c>
      <c r="E283" s="38">
        <v>14582</v>
      </c>
      <c r="F283" s="47" t="s">
        <v>55</v>
      </c>
      <c r="G283" s="47" t="s">
        <v>56</v>
      </c>
      <c r="H283" s="49">
        <v>5015</v>
      </c>
      <c r="I283" s="47" t="s">
        <v>1098</v>
      </c>
      <c r="J283" s="49" t="s">
        <v>1097</v>
      </c>
      <c r="K283" s="48" t="s">
        <v>227</v>
      </c>
      <c r="L283" s="48">
        <v>0</v>
      </c>
    </row>
    <row r="284" spans="1:12" s="47" customFormat="1" ht="13">
      <c r="A284" s="47" t="s">
        <v>120</v>
      </c>
      <c r="B284" s="47" t="s">
        <v>121</v>
      </c>
      <c r="C284" s="47" t="s">
        <v>442</v>
      </c>
      <c r="D284" s="47" t="s">
        <v>143</v>
      </c>
      <c r="E284" s="38">
        <v>13368</v>
      </c>
      <c r="F284" s="47" t="s">
        <v>60</v>
      </c>
      <c r="G284" s="47" t="s">
        <v>60</v>
      </c>
      <c r="H284" s="49">
        <v>5093</v>
      </c>
      <c r="I284" s="47" t="s">
        <v>1236</v>
      </c>
      <c r="J284" s="49" t="s">
        <v>1097</v>
      </c>
      <c r="K284" s="48" t="s">
        <v>124</v>
      </c>
      <c r="L284" s="48">
        <v>0</v>
      </c>
    </row>
    <row r="285" spans="1:12" s="47" customFormat="1" ht="13" hidden="1">
      <c r="A285" s="47" t="s">
        <v>161</v>
      </c>
      <c r="B285" s="47" t="s">
        <v>264</v>
      </c>
      <c r="C285" s="47" t="s">
        <v>266</v>
      </c>
      <c r="D285" s="47" t="s">
        <v>126</v>
      </c>
      <c r="E285" s="38">
        <v>24693</v>
      </c>
      <c r="F285" s="47" t="s">
        <v>51</v>
      </c>
      <c r="G285" s="47" t="s">
        <v>51</v>
      </c>
      <c r="H285" s="49" t="s">
        <v>301</v>
      </c>
      <c r="I285" s="47" t="s">
        <v>1146</v>
      </c>
      <c r="J285" s="49" t="s">
        <v>1095</v>
      </c>
      <c r="K285" s="48" t="s">
        <v>164</v>
      </c>
      <c r="L285" s="48">
        <v>0</v>
      </c>
    </row>
    <row r="286" spans="1:12" s="47" customFormat="1" ht="36" hidden="1">
      <c r="A286" s="47" t="s">
        <v>136</v>
      </c>
      <c r="B286" s="47" t="s">
        <v>157</v>
      </c>
      <c r="C286" s="47" t="s">
        <v>158</v>
      </c>
      <c r="D286" s="47" t="s">
        <v>234</v>
      </c>
      <c r="E286" s="38">
        <v>26572</v>
      </c>
      <c r="F286" s="47" t="s">
        <v>8</v>
      </c>
      <c r="G286" s="47" t="s">
        <v>8</v>
      </c>
      <c r="H286" s="49">
        <v>1090</v>
      </c>
      <c r="I286" s="47" t="s">
        <v>1164</v>
      </c>
      <c r="J286" s="49" t="s">
        <v>1102</v>
      </c>
      <c r="K286" s="48" t="s">
        <v>160</v>
      </c>
      <c r="L286" s="48" t="s">
        <v>1163</v>
      </c>
    </row>
    <row r="287" spans="1:12" s="47" customFormat="1" ht="48" hidden="1">
      <c r="A287" s="47" t="s">
        <v>212</v>
      </c>
      <c r="B287" s="47" t="s">
        <v>267</v>
      </c>
      <c r="C287" s="47" t="s">
        <v>443</v>
      </c>
      <c r="D287" s="47" t="s">
        <v>126</v>
      </c>
      <c r="E287" s="38">
        <v>24739</v>
      </c>
      <c r="F287" s="47" t="s">
        <v>7</v>
      </c>
      <c r="G287" s="47" t="s">
        <v>7</v>
      </c>
      <c r="H287" s="49">
        <v>1125</v>
      </c>
      <c r="I287" s="47" t="s">
        <v>1103</v>
      </c>
      <c r="J287" s="49" t="s">
        <v>1102</v>
      </c>
      <c r="K287" s="48" t="s">
        <v>444</v>
      </c>
      <c r="L287" s="48" t="s">
        <v>1133</v>
      </c>
    </row>
    <row r="288" spans="1:12" s="47" customFormat="1" ht="13" hidden="1">
      <c r="A288" s="47" t="s">
        <v>120</v>
      </c>
      <c r="B288" s="47" t="s">
        <v>121</v>
      </c>
      <c r="C288" s="47" t="s">
        <v>251</v>
      </c>
      <c r="D288" s="47" t="s">
        <v>126</v>
      </c>
      <c r="E288" s="38">
        <v>24093</v>
      </c>
      <c r="F288" s="47" t="s">
        <v>102</v>
      </c>
      <c r="G288" s="47" t="s">
        <v>102</v>
      </c>
      <c r="H288" s="49">
        <v>6165</v>
      </c>
      <c r="I288" s="47" t="s">
        <v>1094</v>
      </c>
      <c r="J288" s="49" t="s">
        <v>1093</v>
      </c>
      <c r="K288" s="48" t="s">
        <v>124</v>
      </c>
      <c r="L288" s="48">
        <v>0</v>
      </c>
    </row>
    <row r="289" spans="1:12" s="47" customFormat="1" ht="13" hidden="1">
      <c r="A289" s="47" t="s">
        <v>120</v>
      </c>
      <c r="B289" s="47" t="s">
        <v>121</v>
      </c>
      <c r="C289" s="47" t="s">
        <v>445</v>
      </c>
      <c r="D289" s="47" t="s">
        <v>126</v>
      </c>
      <c r="E289" s="38">
        <v>26135</v>
      </c>
      <c r="F289" s="47" t="s">
        <v>103</v>
      </c>
      <c r="G289" s="47" t="s">
        <v>103</v>
      </c>
      <c r="H289" s="49">
        <v>6165</v>
      </c>
      <c r="I289" s="47" t="s">
        <v>1094</v>
      </c>
      <c r="J289" s="49" t="s">
        <v>1093</v>
      </c>
      <c r="K289" s="48" t="s">
        <v>124</v>
      </c>
      <c r="L289" s="48">
        <v>0</v>
      </c>
    </row>
    <row r="290" spans="1:12" s="47" customFormat="1" ht="13" hidden="1">
      <c r="A290" s="47" t="s">
        <v>120</v>
      </c>
      <c r="B290" s="47" t="s">
        <v>121</v>
      </c>
      <c r="C290" s="47" t="s">
        <v>446</v>
      </c>
      <c r="D290" s="47" t="s">
        <v>152</v>
      </c>
      <c r="E290" s="38">
        <v>26147</v>
      </c>
      <c r="F290" s="47" t="s">
        <v>55</v>
      </c>
      <c r="G290" s="47" t="s">
        <v>56</v>
      </c>
      <c r="H290" s="49">
        <v>5015</v>
      </c>
      <c r="I290" s="47" t="s">
        <v>1098</v>
      </c>
      <c r="J290" s="49" t="s">
        <v>1097</v>
      </c>
      <c r="K290" s="48" t="s">
        <v>124</v>
      </c>
      <c r="L290" s="48">
        <v>0</v>
      </c>
    </row>
    <row r="291" spans="1:12" s="47" customFormat="1" ht="13" hidden="1">
      <c r="A291" s="47" t="s">
        <v>161</v>
      </c>
      <c r="B291" s="47" t="s">
        <v>276</v>
      </c>
      <c r="C291" s="47" t="s">
        <v>291</v>
      </c>
      <c r="D291" s="47" t="s">
        <v>126</v>
      </c>
      <c r="E291" s="38">
        <v>18933</v>
      </c>
      <c r="F291" s="47" t="s">
        <v>65</v>
      </c>
      <c r="G291" s="47" t="s">
        <v>66</v>
      </c>
      <c r="H291" s="49">
        <v>4075</v>
      </c>
      <c r="I291" s="47" t="s">
        <v>1203</v>
      </c>
      <c r="J291" s="49" t="s">
        <v>1097</v>
      </c>
      <c r="K291" s="48" t="s">
        <v>164</v>
      </c>
      <c r="L291" s="48">
        <v>0</v>
      </c>
    </row>
    <row r="292" spans="1:12" s="47" customFormat="1" ht="13" hidden="1">
      <c r="A292" s="47" t="s">
        <v>120</v>
      </c>
      <c r="B292" s="47" t="s">
        <v>121</v>
      </c>
      <c r="C292" s="47" t="s">
        <v>447</v>
      </c>
      <c r="D292" s="47" t="s">
        <v>126</v>
      </c>
      <c r="E292" s="38">
        <v>26105</v>
      </c>
      <c r="F292" s="47" t="s">
        <v>55</v>
      </c>
      <c r="G292" s="47" t="s">
        <v>56</v>
      </c>
      <c r="H292" s="49">
        <v>5015</v>
      </c>
      <c r="I292" s="47" t="s">
        <v>1098</v>
      </c>
      <c r="J292" s="49" t="s">
        <v>1097</v>
      </c>
      <c r="K292" s="48" t="s">
        <v>124</v>
      </c>
      <c r="L292" s="48">
        <v>0</v>
      </c>
    </row>
    <row r="293" spans="1:12" s="47" customFormat="1" ht="13" hidden="1">
      <c r="A293" s="47" t="s">
        <v>120</v>
      </c>
      <c r="B293" s="47" t="s">
        <v>121</v>
      </c>
      <c r="C293" s="47" t="s">
        <v>448</v>
      </c>
      <c r="D293" s="47" t="s">
        <v>126</v>
      </c>
      <c r="E293" s="38">
        <v>24082</v>
      </c>
      <c r="F293" s="47" t="s">
        <v>102</v>
      </c>
      <c r="G293" s="47" t="s">
        <v>102</v>
      </c>
      <c r="H293" s="49">
        <v>6165</v>
      </c>
      <c r="I293" s="47" t="s">
        <v>1094</v>
      </c>
      <c r="J293" s="49" t="s">
        <v>1093</v>
      </c>
      <c r="K293" s="48" t="s">
        <v>124</v>
      </c>
      <c r="L293" s="48">
        <v>0</v>
      </c>
    </row>
    <row r="294" spans="1:12" s="47" customFormat="1" ht="13" hidden="1">
      <c r="A294" s="47" t="s">
        <v>238</v>
      </c>
      <c r="B294" s="47" t="s">
        <v>239</v>
      </c>
      <c r="C294" s="47" t="s">
        <v>449</v>
      </c>
      <c r="D294" s="47" t="s">
        <v>126</v>
      </c>
      <c r="E294" s="38">
        <v>23165</v>
      </c>
      <c r="F294" s="47" t="s">
        <v>67</v>
      </c>
      <c r="G294" s="47" t="s">
        <v>67</v>
      </c>
      <c r="H294" s="49">
        <v>4085</v>
      </c>
      <c r="I294" s="47" t="s">
        <v>1125</v>
      </c>
      <c r="J294" s="49" t="s">
        <v>1097</v>
      </c>
      <c r="K294" s="48" t="s">
        <v>241</v>
      </c>
      <c r="L294" s="48">
        <v>0</v>
      </c>
    </row>
    <row r="295" spans="1:12" s="47" customFormat="1" ht="13" hidden="1">
      <c r="A295" s="47" t="s">
        <v>127</v>
      </c>
      <c r="B295" s="47" t="s">
        <v>128</v>
      </c>
      <c r="C295" s="47" t="s">
        <v>314</v>
      </c>
      <c r="D295" s="47" t="s">
        <v>126</v>
      </c>
      <c r="E295" s="38">
        <v>26186</v>
      </c>
      <c r="F295" s="47" t="s">
        <v>15</v>
      </c>
      <c r="G295" s="47" t="s">
        <v>15</v>
      </c>
      <c r="H295" s="49">
        <v>2015</v>
      </c>
      <c r="I295" s="47" t="s">
        <v>1177</v>
      </c>
      <c r="J295" s="49" t="s">
        <v>1100</v>
      </c>
      <c r="K295" s="48" t="s">
        <v>130</v>
      </c>
      <c r="L295" s="48">
        <v>0</v>
      </c>
    </row>
    <row r="296" spans="1:12" s="47" customFormat="1" ht="13" hidden="1">
      <c r="A296" s="47" t="s">
        <v>120</v>
      </c>
      <c r="B296" s="47" t="s">
        <v>121</v>
      </c>
      <c r="C296" s="47" t="s">
        <v>450</v>
      </c>
      <c r="D296" s="47" t="s">
        <v>126</v>
      </c>
      <c r="E296" s="38">
        <v>12984</v>
      </c>
      <c r="F296" s="47" t="s">
        <v>60</v>
      </c>
      <c r="G296" s="47" t="s">
        <v>60</v>
      </c>
      <c r="H296" s="49">
        <v>5093</v>
      </c>
      <c r="I296" s="47" t="s">
        <v>1236</v>
      </c>
      <c r="J296" s="49" t="s">
        <v>1097</v>
      </c>
      <c r="K296" s="48" t="s">
        <v>124</v>
      </c>
      <c r="L296" s="48">
        <v>0</v>
      </c>
    </row>
    <row r="297" spans="1:12" s="47" customFormat="1" ht="13" hidden="1">
      <c r="A297" s="47" t="s">
        <v>161</v>
      </c>
      <c r="B297" s="47" t="s">
        <v>276</v>
      </c>
      <c r="C297" s="47" t="s">
        <v>291</v>
      </c>
      <c r="D297" s="47" t="s">
        <v>126</v>
      </c>
      <c r="E297" s="38">
        <v>18942</v>
      </c>
      <c r="F297" s="47" t="s">
        <v>86</v>
      </c>
      <c r="G297" s="47" t="s">
        <v>87</v>
      </c>
      <c r="H297" s="49">
        <v>5156</v>
      </c>
      <c r="I297" s="47" t="s">
        <v>1187</v>
      </c>
      <c r="J297" s="49" t="s">
        <v>1093</v>
      </c>
      <c r="K297" s="48" t="s">
        <v>164</v>
      </c>
      <c r="L297" s="48">
        <v>0</v>
      </c>
    </row>
    <row r="298" spans="1:12" s="47" customFormat="1" ht="13" hidden="1">
      <c r="A298" s="47" t="s">
        <v>141</v>
      </c>
      <c r="B298" s="47" t="s">
        <v>141</v>
      </c>
      <c r="C298" s="47" t="s">
        <v>293</v>
      </c>
      <c r="D298" s="47" t="s">
        <v>126</v>
      </c>
      <c r="E298" s="38">
        <v>26672</v>
      </c>
      <c r="F298" s="47" t="s">
        <v>33</v>
      </c>
      <c r="G298" s="47" t="s">
        <v>31</v>
      </c>
      <c r="H298" s="49">
        <v>2160</v>
      </c>
      <c r="I298" s="47" t="s">
        <v>1104</v>
      </c>
      <c r="J298" s="49" t="s">
        <v>1100</v>
      </c>
      <c r="K298" s="48" t="s">
        <v>335</v>
      </c>
      <c r="L298" s="48" t="s">
        <v>1141</v>
      </c>
    </row>
    <row r="299" spans="1:12" s="47" customFormat="1" ht="13" hidden="1">
      <c r="A299" s="47" t="s">
        <v>238</v>
      </c>
      <c r="B299" s="47" t="s">
        <v>239</v>
      </c>
      <c r="C299" s="47" t="s">
        <v>449</v>
      </c>
      <c r="D299" s="47" t="s">
        <v>126</v>
      </c>
      <c r="E299" s="38">
        <v>19092</v>
      </c>
      <c r="F299" s="47" t="s">
        <v>77</v>
      </c>
      <c r="G299" s="47" t="s">
        <v>77</v>
      </c>
      <c r="H299" s="49">
        <v>4165</v>
      </c>
      <c r="I299" s="47" t="s">
        <v>1127</v>
      </c>
      <c r="J299" s="49" t="s">
        <v>1097</v>
      </c>
      <c r="K299" s="48" t="s">
        <v>241</v>
      </c>
      <c r="L299" s="48">
        <v>0</v>
      </c>
    </row>
    <row r="300" spans="1:12" s="47" customFormat="1" ht="13" hidden="1">
      <c r="A300" s="47" t="s">
        <v>127</v>
      </c>
      <c r="B300" s="47" t="s">
        <v>336</v>
      </c>
      <c r="C300" s="47" t="s">
        <v>451</v>
      </c>
      <c r="D300" s="47" t="s">
        <v>126</v>
      </c>
      <c r="E300" s="38">
        <v>21968</v>
      </c>
      <c r="F300" s="47" t="s">
        <v>56</v>
      </c>
      <c r="G300" s="47" t="s">
        <v>56</v>
      </c>
      <c r="H300" s="49">
        <v>5015</v>
      </c>
      <c r="I300" s="47" t="s">
        <v>1098</v>
      </c>
      <c r="J300" s="49" t="s">
        <v>1097</v>
      </c>
      <c r="K300" s="48" t="s">
        <v>130</v>
      </c>
      <c r="L300" s="48">
        <v>0</v>
      </c>
    </row>
    <row r="301" spans="1:12" s="47" customFormat="1" ht="13" hidden="1">
      <c r="A301" s="47" t="s">
        <v>120</v>
      </c>
      <c r="B301" s="47" t="s">
        <v>121</v>
      </c>
      <c r="C301" s="47" t="s">
        <v>318</v>
      </c>
      <c r="D301" s="47" t="s">
        <v>143</v>
      </c>
      <c r="E301" s="38">
        <v>25083</v>
      </c>
      <c r="F301" s="47" t="s">
        <v>102</v>
      </c>
      <c r="G301" s="47" t="s">
        <v>102</v>
      </c>
      <c r="H301" s="49">
        <v>6165</v>
      </c>
      <c r="I301" s="47" t="s">
        <v>1094</v>
      </c>
      <c r="J301" s="49" t="s">
        <v>1093</v>
      </c>
      <c r="K301" s="48" t="s">
        <v>124</v>
      </c>
      <c r="L301" s="48">
        <v>0</v>
      </c>
    </row>
    <row r="302" spans="1:12" s="47" customFormat="1" ht="13" hidden="1">
      <c r="A302" s="47" t="s">
        <v>120</v>
      </c>
      <c r="B302" s="47" t="s">
        <v>121</v>
      </c>
      <c r="C302" s="47" t="s">
        <v>452</v>
      </c>
      <c r="D302" s="47" t="s">
        <v>226</v>
      </c>
      <c r="E302" s="38">
        <v>12791</v>
      </c>
      <c r="F302" s="47" t="s">
        <v>101</v>
      </c>
      <c r="G302" s="47" t="s">
        <v>101</v>
      </c>
      <c r="H302" s="49">
        <v>5275</v>
      </c>
      <c r="I302" s="47" t="s">
        <v>1230</v>
      </c>
      <c r="J302" s="49" t="s">
        <v>1093</v>
      </c>
      <c r="K302" s="48" t="s">
        <v>124</v>
      </c>
      <c r="L302" s="48">
        <v>0</v>
      </c>
    </row>
    <row r="303" spans="1:12" s="47" customFormat="1" ht="13" hidden="1">
      <c r="A303" s="47" t="s">
        <v>161</v>
      </c>
      <c r="B303" s="47" t="s">
        <v>222</v>
      </c>
      <c r="C303" s="47" t="s">
        <v>223</v>
      </c>
      <c r="D303" s="47" t="s">
        <v>126</v>
      </c>
      <c r="E303" s="38">
        <v>10234110</v>
      </c>
      <c r="F303" s="47" t="s">
        <v>7</v>
      </c>
      <c r="G303" s="47" t="s">
        <v>7</v>
      </c>
      <c r="H303" s="49">
        <v>1125</v>
      </c>
      <c r="I303" s="47" t="s">
        <v>1103</v>
      </c>
      <c r="J303" s="49" t="s">
        <v>1102</v>
      </c>
      <c r="K303" s="48" t="s">
        <v>164</v>
      </c>
      <c r="L303" s="48" t="s">
        <v>1124</v>
      </c>
    </row>
    <row r="304" spans="1:12" s="47" customFormat="1" ht="13" hidden="1">
      <c r="A304" s="47" t="s">
        <v>120</v>
      </c>
      <c r="B304" s="47" t="s">
        <v>121</v>
      </c>
      <c r="C304" s="47" t="s">
        <v>453</v>
      </c>
      <c r="D304" s="47" t="s">
        <v>226</v>
      </c>
      <c r="E304" s="38">
        <v>26128</v>
      </c>
      <c r="F304" s="47" t="s">
        <v>55</v>
      </c>
      <c r="G304" s="47" t="s">
        <v>56</v>
      </c>
      <c r="H304" s="49">
        <v>5015</v>
      </c>
      <c r="I304" s="47" t="s">
        <v>1098</v>
      </c>
      <c r="J304" s="49" t="s">
        <v>1097</v>
      </c>
      <c r="K304" s="48" t="s">
        <v>124</v>
      </c>
      <c r="L304" s="48">
        <v>0</v>
      </c>
    </row>
    <row r="305" spans="1:12" s="47" customFormat="1" ht="13" hidden="1">
      <c r="A305" s="47" t="s">
        <v>141</v>
      </c>
      <c r="B305" s="47" t="s">
        <v>141</v>
      </c>
      <c r="C305" s="47" t="s">
        <v>454</v>
      </c>
      <c r="D305" s="47" t="s">
        <v>143</v>
      </c>
      <c r="E305" s="38">
        <v>4063110</v>
      </c>
      <c r="F305" s="47" t="s">
        <v>7</v>
      </c>
      <c r="G305" s="47" t="s">
        <v>7</v>
      </c>
      <c r="H305" s="49">
        <v>1125</v>
      </c>
      <c r="I305" s="47" t="s">
        <v>1103</v>
      </c>
      <c r="J305" s="49" t="s">
        <v>1102</v>
      </c>
      <c r="K305" s="48"/>
      <c r="L305" s="48">
        <v>0</v>
      </c>
    </row>
    <row r="306" spans="1:12" s="47" customFormat="1" ht="13">
      <c r="A306" s="47" t="s">
        <v>120</v>
      </c>
      <c r="B306" s="47" t="s">
        <v>121</v>
      </c>
      <c r="C306" s="47" t="s">
        <v>307</v>
      </c>
      <c r="D306" s="47" t="s">
        <v>143</v>
      </c>
      <c r="E306" s="38">
        <v>13323</v>
      </c>
      <c r="F306" s="47" t="s">
        <v>60</v>
      </c>
      <c r="G306" s="47" t="s">
        <v>60</v>
      </c>
      <c r="H306" s="49">
        <v>5093</v>
      </c>
      <c r="I306" s="47" t="s">
        <v>1236</v>
      </c>
      <c r="J306" s="49" t="s">
        <v>1097</v>
      </c>
      <c r="K306" s="48" t="s">
        <v>124</v>
      </c>
      <c r="L306" s="48">
        <v>0</v>
      </c>
    </row>
    <row r="307" spans="1:12" s="47" customFormat="1" ht="13" hidden="1">
      <c r="A307" s="47" t="s">
        <v>120</v>
      </c>
      <c r="B307" s="47" t="s">
        <v>121</v>
      </c>
      <c r="C307" s="47" t="s">
        <v>455</v>
      </c>
      <c r="D307" s="47" t="s">
        <v>143</v>
      </c>
      <c r="E307" s="38">
        <v>24477</v>
      </c>
      <c r="F307" s="47" t="s">
        <v>102</v>
      </c>
      <c r="G307" s="47" t="s">
        <v>102</v>
      </c>
      <c r="H307" s="49">
        <v>6165</v>
      </c>
      <c r="I307" s="47" t="s">
        <v>1094</v>
      </c>
      <c r="J307" s="49" t="s">
        <v>1093</v>
      </c>
      <c r="K307" s="48" t="s">
        <v>124</v>
      </c>
      <c r="L307" s="48">
        <v>0</v>
      </c>
    </row>
    <row r="308" spans="1:12" s="47" customFormat="1" ht="13" hidden="1">
      <c r="A308" s="47" t="s">
        <v>120</v>
      </c>
      <c r="B308" s="47" t="s">
        <v>121</v>
      </c>
      <c r="C308" s="47" t="s">
        <v>310</v>
      </c>
      <c r="D308" s="47" t="s">
        <v>143</v>
      </c>
      <c r="E308" s="38">
        <v>14851</v>
      </c>
      <c r="F308" s="47" t="s">
        <v>88</v>
      </c>
      <c r="G308" s="47" t="s">
        <v>88</v>
      </c>
      <c r="H308" s="49">
        <v>6060</v>
      </c>
      <c r="I308" s="47" t="s">
        <v>1184</v>
      </c>
      <c r="J308" s="49" t="s">
        <v>1093</v>
      </c>
      <c r="K308" s="48" t="s">
        <v>124</v>
      </c>
      <c r="L308" s="48">
        <v>0</v>
      </c>
    </row>
    <row r="309" spans="1:12" s="47" customFormat="1" ht="13" hidden="1">
      <c r="A309" s="47" t="s">
        <v>120</v>
      </c>
      <c r="B309" s="47" t="s">
        <v>121</v>
      </c>
      <c r="C309" s="47" t="s">
        <v>131</v>
      </c>
      <c r="D309" s="47" t="s">
        <v>126</v>
      </c>
      <c r="E309" s="38">
        <v>14884</v>
      </c>
      <c r="F309" s="47" t="s">
        <v>88</v>
      </c>
      <c r="G309" s="47" t="s">
        <v>88</v>
      </c>
      <c r="H309" s="49">
        <v>6060</v>
      </c>
      <c r="I309" s="47" t="s">
        <v>1184</v>
      </c>
      <c r="J309" s="49" t="s">
        <v>1093</v>
      </c>
      <c r="K309" s="48" t="s">
        <v>124</v>
      </c>
      <c r="L309" s="48">
        <v>0</v>
      </c>
    </row>
    <row r="310" spans="1:12" s="47" customFormat="1" ht="36" hidden="1">
      <c r="A310" s="47" t="s">
        <v>136</v>
      </c>
      <c r="B310" s="47" t="s">
        <v>157</v>
      </c>
      <c r="C310" s="47" t="s">
        <v>158</v>
      </c>
      <c r="D310" s="47" t="s">
        <v>143</v>
      </c>
      <c r="E310" s="38">
        <v>26569</v>
      </c>
      <c r="F310" s="47" t="s">
        <v>8</v>
      </c>
      <c r="G310" s="47" t="s">
        <v>8</v>
      </c>
      <c r="H310" s="49">
        <v>1090</v>
      </c>
      <c r="I310" s="47" t="s">
        <v>1164</v>
      </c>
      <c r="J310" s="49" t="s">
        <v>1102</v>
      </c>
      <c r="K310" s="48" t="s">
        <v>160</v>
      </c>
      <c r="L310" s="48" t="s">
        <v>1163</v>
      </c>
    </row>
    <row r="311" spans="1:12" s="47" customFormat="1" ht="13" hidden="1">
      <c r="A311" s="47" t="s">
        <v>120</v>
      </c>
      <c r="B311" s="47" t="s">
        <v>121</v>
      </c>
      <c r="C311" s="47" t="s">
        <v>305</v>
      </c>
      <c r="D311" s="47" t="s">
        <v>262</v>
      </c>
      <c r="E311" s="38">
        <v>25171</v>
      </c>
      <c r="F311" s="47" t="s">
        <v>55</v>
      </c>
      <c r="G311" s="47" t="s">
        <v>56</v>
      </c>
      <c r="H311" s="49">
        <v>5015</v>
      </c>
      <c r="I311" s="47" t="s">
        <v>1098</v>
      </c>
      <c r="J311" s="49" t="s">
        <v>1097</v>
      </c>
      <c r="K311" s="48" t="s">
        <v>124</v>
      </c>
      <c r="L311" s="48">
        <v>0</v>
      </c>
    </row>
    <row r="312" spans="1:12" s="47" customFormat="1" ht="13">
      <c r="A312" s="47" t="s">
        <v>120</v>
      </c>
      <c r="B312" s="47" t="s">
        <v>121</v>
      </c>
      <c r="C312" s="47" t="s">
        <v>307</v>
      </c>
      <c r="D312" s="47" t="s">
        <v>143</v>
      </c>
      <c r="E312" s="38">
        <v>26761</v>
      </c>
      <c r="F312" s="47" t="s">
        <v>60</v>
      </c>
      <c r="G312" s="47" t="s">
        <v>60</v>
      </c>
      <c r="H312" s="49">
        <v>5093</v>
      </c>
      <c r="I312" s="47" t="s">
        <v>1236</v>
      </c>
      <c r="J312" s="49" t="s">
        <v>1097</v>
      </c>
      <c r="K312" s="48" t="s">
        <v>124</v>
      </c>
      <c r="L312" s="48">
        <v>0</v>
      </c>
    </row>
    <row r="313" spans="1:12" s="47" customFormat="1" ht="13" hidden="1">
      <c r="A313" s="47" t="s">
        <v>120</v>
      </c>
      <c r="B313" s="47" t="s">
        <v>121</v>
      </c>
      <c r="C313" s="47" t="s">
        <v>456</v>
      </c>
      <c r="D313" s="47" t="s">
        <v>143</v>
      </c>
      <c r="E313" s="38">
        <v>20435</v>
      </c>
      <c r="F313" s="47" t="s">
        <v>74</v>
      </c>
      <c r="G313" s="47" t="s">
        <v>74</v>
      </c>
      <c r="H313" s="49">
        <v>4147</v>
      </c>
      <c r="I313" s="47" t="s">
        <v>1128</v>
      </c>
      <c r="J313" s="49" t="s">
        <v>1097</v>
      </c>
      <c r="K313" s="48" t="s">
        <v>124</v>
      </c>
      <c r="L313" s="48">
        <v>0</v>
      </c>
    </row>
    <row r="314" spans="1:12" s="47" customFormat="1" ht="13" hidden="1">
      <c r="A314" s="47" t="s">
        <v>120</v>
      </c>
      <c r="B314" s="47" t="s">
        <v>121</v>
      </c>
      <c r="C314" s="47" t="s">
        <v>457</v>
      </c>
      <c r="D314" s="47" t="s">
        <v>143</v>
      </c>
      <c r="E314" s="38">
        <v>15185</v>
      </c>
      <c r="F314" s="47" t="s">
        <v>102</v>
      </c>
      <c r="G314" s="47" t="s">
        <v>102</v>
      </c>
      <c r="H314" s="49">
        <v>6165</v>
      </c>
      <c r="I314" s="47" t="s">
        <v>1094</v>
      </c>
      <c r="J314" s="49" t="s">
        <v>1093</v>
      </c>
      <c r="K314" s="48" t="s">
        <v>124</v>
      </c>
      <c r="L314" s="48">
        <v>0</v>
      </c>
    </row>
    <row r="315" spans="1:12" s="47" customFormat="1" ht="13" hidden="1">
      <c r="A315" s="47" t="s">
        <v>348</v>
      </c>
      <c r="B315" s="47" t="s">
        <v>349</v>
      </c>
      <c r="C315" s="47" t="s">
        <v>350</v>
      </c>
      <c r="D315" s="47" t="s">
        <v>143</v>
      </c>
      <c r="E315" s="38">
        <v>26356</v>
      </c>
      <c r="F315" s="47" t="s">
        <v>37</v>
      </c>
      <c r="G315" s="47" t="s">
        <v>37</v>
      </c>
      <c r="H315" s="49">
        <v>3017</v>
      </c>
      <c r="I315" s="47" t="s">
        <v>1218</v>
      </c>
      <c r="J315" s="49" t="s">
        <v>1095</v>
      </c>
      <c r="K315" s="48" t="s">
        <v>351</v>
      </c>
      <c r="L315" s="48" t="s">
        <v>1219</v>
      </c>
    </row>
    <row r="316" spans="1:12" s="47" customFormat="1" ht="13" hidden="1">
      <c r="A316" s="47" t="s">
        <v>120</v>
      </c>
      <c r="B316" s="47" t="s">
        <v>121</v>
      </c>
      <c r="C316" s="47" t="s">
        <v>251</v>
      </c>
      <c r="D316" s="47" t="s">
        <v>126</v>
      </c>
      <c r="E316" s="38">
        <v>12612</v>
      </c>
      <c r="F316" s="47" t="s">
        <v>84</v>
      </c>
      <c r="G316" s="47" t="s">
        <v>84</v>
      </c>
      <c r="H316" s="49">
        <v>5115</v>
      </c>
      <c r="I316" s="47" t="s">
        <v>1195</v>
      </c>
      <c r="J316" s="49" t="s">
        <v>1093</v>
      </c>
      <c r="K316" s="48" t="s">
        <v>124</v>
      </c>
      <c r="L316" s="48">
        <v>0</v>
      </c>
    </row>
    <row r="317" spans="1:12" s="47" customFormat="1" ht="13" hidden="1">
      <c r="A317" s="47" t="s">
        <v>120</v>
      </c>
      <c r="B317" s="47" t="s">
        <v>121</v>
      </c>
      <c r="C317" s="47" t="s">
        <v>458</v>
      </c>
      <c r="D317" s="47" t="s">
        <v>126</v>
      </c>
      <c r="E317" s="38">
        <v>13076</v>
      </c>
      <c r="F317" s="47" t="s">
        <v>60</v>
      </c>
      <c r="G317" s="47" t="s">
        <v>60</v>
      </c>
      <c r="H317" s="49">
        <v>5093</v>
      </c>
      <c r="I317" s="47" t="s">
        <v>1236</v>
      </c>
      <c r="J317" s="49" t="s">
        <v>1097</v>
      </c>
      <c r="K317" s="48" t="s">
        <v>124</v>
      </c>
      <c r="L317" s="48">
        <v>0</v>
      </c>
    </row>
    <row r="318" spans="1:12" s="47" customFormat="1" ht="13" hidden="1">
      <c r="A318" s="47" t="s">
        <v>120</v>
      </c>
      <c r="B318" s="47" t="s">
        <v>121</v>
      </c>
      <c r="C318" s="47" t="s">
        <v>459</v>
      </c>
      <c r="D318" s="47" t="s">
        <v>143</v>
      </c>
      <c r="E318" s="38">
        <v>12252</v>
      </c>
      <c r="F318" s="47" t="s">
        <v>66</v>
      </c>
      <c r="G318" s="47" t="s">
        <v>66</v>
      </c>
      <c r="H318" s="49">
        <v>4075</v>
      </c>
      <c r="I318" s="47" t="s">
        <v>1203</v>
      </c>
      <c r="J318" s="49" t="s">
        <v>1097</v>
      </c>
      <c r="K318" s="48" t="s">
        <v>124</v>
      </c>
      <c r="L318" s="48">
        <v>0</v>
      </c>
    </row>
    <row r="319" spans="1:12" s="47" customFormat="1" ht="13" hidden="1">
      <c r="A319" s="47" t="s">
        <v>120</v>
      </c>
      <c r="B319" s="47" t="s">
        <v>121</v>
      </c>
      <c r="C319" s="47" t="s">
        <v>302</v>
      </c>
      <c r="D319" s="47" t="s">
        <v>126</v>
      </c>
      <c r="E319" s="38">
        <v>12554</v>
      </c>
      <c r="F319" s="47" t="s">
        <v>84</v>
      </c>
      <c r="G319" s="47" t="s">
        <v>84</v>
      </c>
      <c r="H319" s="49">
        <v>5115</v>
      </c>
      <c r="I319" s="47" t="s">
        <v>1195</v>
      </c>
      <c r="J319" s="49" t="s">
        <v>1093</v>
      </c>
      <c r="K319" s="48" t="s">
        <v>124</v>
      </c>
      <c r="L319" s="48">
        <v>0</v>
      </c>
    </row>
    <row r="320" spans="1:12" s="47" customFormat="1" ht="13" hidden="1">
      <c r="A320" s="47" t="s">
        <v>161</v>
      </c>
      <c r="B320" s="47" t="s">
        <v>276</v>
      </c>
      <c r="C320" s="47" t="s">
        <v>331</v>
      </c>
      <c r="D320" s="47" t="s">
        <v>126</v>
      </c>
      <c r="E320" s="38">
        <v>11435910</v>
      </c>
      <c r="F320" s="47" t="s">
        <v>7</v>
      </c>
      <c r="G320" s="47" t="s">
        <v>7</v>
      </c>
      <c r="H320" s="49">
        <v>1125</v>
      </c>
      <c r="I320" s="47" t="s">
        <v>1103</v>
      </c>
      <c r="J320" s="49" t="s">
        <v>1102</v>
      </c>
      <c r="K320" s="48" t="s">
        <v>164</v>
      </c>
      <c r="L320" s="48" t="s">
        <v>1253</v>
      </c>
    </row>
    <row r="321" spans="1:12" s="47" customFormat="1" ht="13" hidden="1">
      <c r="A321" s="47" t="s">
        <v>132</v>
      </c>
      <c r="B321" s="47" t="s">
        <v>133</v>
      </c>
      <c r="C321" s="47" t="s">
        <v>460</v>
      </c>
      <c r="D321" s="47" t="s">
        <v>143</v>
      </c>
      <c r="E321" s="38">
        <v>24403</v>
      </c>
      <c r="F321" s="47" t="s">
        <v>7</v>
      </c>
      <c r="G321" s="47" t="s">
        <v>7</v>
      </c>
      <c r="H321" s="49">
        <v>1125</v>
      </c>
      <c r="I321" s="47" t="s">
        <v>1103</v>
      </c>
      <c r="J321" s="49" t="s">
        <v>1102</v>
      </c>
      <c r="K321" s="48" t="s">
        <v>135</v>
      </c>
      <c r="L321" s="48" t="s">
        <v>1163</v>
      </c>
    </row>
    <row r="322" spans="1:12" s="47" customFormat="1" ht="13" hidden="1">
      <c r="A322" s="47" t="s">
        <v>127</v>
      </c>
      <c r="B322" s="47" t="s">
        <v>128</v>
      </c>
      <c r="C322" s="47" t="s">
        <v>461</v>
      </c>
      <c r="D322" s="47" t="s">
        <v>126</v>
      </c>
      <c r="E322" s="38">
        <v>23770</v>
      </c>
      <c r="F322" s="47" t="s">
        <v>3</v>
      </c>
      <c r="G322" s="47" t="s">
        <v>3</v>
      </c>
      <c r="H322" s="49">
        <v>1090</v>
      </c>
      <c r="I322" s="47" t="s">
        <v>1164</v>
      </c>
      <c r="J322" s="49" t="s">
        <v>1102</v>
      </c>
      <c r="K322" s="48" t="s">
        <v>130</v>
      </c>
      <c r="L322" s="48">
        <v>0</v>
      </c>
    </row>
    <row r="323" spans="1:12" s="47" customFormat="1" ht="13" hidden="1">
      <c r="A323" s="47" t="s">
        <v>120</v>
      </c>
      <c r="B323" s="47" t="s">
        <v>121</v>
      </c>
      <c r="C323" s="47" t="s">
        <v>252</v>
      </c>
      <c r="D323" s="47" t="s">
        <v>126</v>
      </c>
      <c r="E323" s="38">
        <v>26139</v>
      </c>
      <c r="F323" s="47" t="s">
        <v>55</v>
      </c>
      <c r="G323" s="47" t="s">
        <v>56</v>
      </c>
      <c r="H323" s="49">
        <v>5015</v>
      </c>
      <c r="I323" s="47" t="s">
        <v>1098</v>
      </c>
      <c r="J323" s="49" t="s">
        <v>1097</v>
      </c>
      <c r="K323" s="48" t="s">
        <v>124</v>
      </c>
      <c r="L323" s="48">
        <v>0</v>
      </c>
    </row>
    <row r="324" spans="1:12" s="47" customFormat="1" ht="60" hidden="1">
      <c r="A324" s="47" t="s">
        <v>206</v>
      </c>
      <c r="B324" s="47" t="s">
        <v>462</v>
      </c>
      <c r="C324" s="47" t="s">
        <v>463</v>
      </c>
      <c r="D324" s="47" t="s">
        <v>126</v>
      </c>
      <c r="E324" s="38">
        <v>9395</v>
      </c>
      <c r="F324" s="47" t="s">
        <v>56</v>
      </c>
      <c r="G324" s="47" t="s">
        <v>56</v>
      </c>
      <c r="H324" s="49">
        <v>5015</v>
      </c>
      <c r="I324" s="47" t="s">
        <v>1098</v>
      </c>
      <c r="J324" s="49" t="s">
        <v>1097</v>
      </c>
      <c r="K324" s="48" t="s">
        <v>464</v>
      </c>
      <c r="L324" s="48">
        <v>0</v>
      </c>
    </row>
    <row r="325" spans="1:12" s="47" customFormat="1" ht="13" hidden="1">
      <c r="A325" s="47" t="s">
        <v>120</v>
      </c>
      <c r="B325" s="47" t="s">
        <v>121</v>
      </c>
      <c r="C325" s="47" t="s">
        <v>465</v>
      </c>
      <c r="D325" s="47" t="s">
        <v>173</v>
      </c>
      <c r="E325" s="38">
        <v>14772</v>
      </c>
      <c r="F325" s="47" t="s">
        <v>88</v>
      </c>
      <c r="G325" s="47" t="s">
        <v>88</v>
      </c>
      <c r="H325" s="49">
        <v>6060</v>
      </c>
      <c r="I325" s="47" t="s">
        <v>1184</v>
      </c>
      <c r="J325" s="49" t="s">
        <v>1093</v>
      </c>
      <c r="K325" s="48" t="s">
        <v>227</v>
      </c>
      <c r="L325" s="48">
        <v>0</v>
      </c>
    </row>
    <row r="326" spans="1:12" s="47" customFormat="1" ht="13" hidden="1">
      <c r="A326" s="47" t="s">
        <v>127</v>
      </c>
      <c r="B326" s="47" t="s">
        <v>128</v>
      </c>
      <c r="C326" s="47" t="s">
        <v>255</v>
      </c>
      <c r="D326" s="47" t="s">
        <v>126</v>
      </c>
      <c r="E326" s="38">
        <v>17680</v>
      </c>
      <c r="F326" s="47" t="s">
        <v>78</v>
      </c>
      <c r="G326" s="47" t="s">
        <v>78</v>
      </c>
      <c r="H326" s="49">
        <v>4175</v>
      </c>
      <c r="I326" s="47" t="s">
        <v>1201</v>
      </c>
      <c r="J326" s="49" t="s">
        <v>1097</v>
      </c>
      <c r="K326" s="48" t="s">
        <v>130</v>
      </c>
      <c r="L326" s="48">
        <v>0</v>
      </c>
    </row>
    <row r="327" spans="1:12" s="47" customFormat="1" ht="13" hidden="1">
      <c r="A327" s="47" t="s">
        <v>120</v>
      </c>
      <c r="B327" s="47" t="s">
        <v>121</v>
      </c>
      <c r="C327" s="47" t="s">
        <v>250</v>
      </c>
      <c r="D327" s="47" t="s">
        <v>126</v>
      </c>
      <c r="E327" s="38">
        <v>15352</v>
      </c>
      <c r="F327" s="47" t="s">
        <v>102</v>
      </c>
      <c r="G327" s="47" t="s">
        <v>102</v>
      </c>
      <c r="H327" s="49">
        <v>6165</v>
      </c>
      <c r="I327" s="47" t="s">
        <v>1094</v>
      </c>
      <c r="J327" s="49" t="s">
        <v>1093</v>
      </c>
      <c r="K327" s="48" t="s">
        <v>124</v>
      </c>
      <c r="L327" s="48">
        <v>0</v>
      </c>
    </row>
    <row r="328" spans="1:12" s="47" customFormat="1" ht="72" hidden="1">
      <c r="A328" s="47" t="s">
        <v>256</v>
      </c>
      <c r="B328" s="47" t="s">
        <v>257</v>
      </c>
      <c r="C328" s="47" t="s">
        <v>258</v>
      </c>
      <c r="D328" s="47" t="s">
        <v>126</v>
      </c>
      <c r="E328" s="38">
        <v>26340</v>
      </c>
      <c r="F328" s="47" t="s">
        <v>31</v>
      </c>
      <c r="G328" s="47" t="s">
        <v>31</v>
      </c>
      <c r="H328" s="49">
        <v>2160</v>
      </c>
      <c r="I328" s="47" t="s">
        <v>1104</v>
      </c>
      <c r="J328" s="49" t="s">
        <v>1100</v>
      </c>
      <c r="K328" s="48" t="s">
        <v>466</v>
      </c>
      <c r="L328" s="48" t="s">
        <v>1148</v>
      </c>
    </row>
    <row r="329" spans="1:12" s="47" customFormat="1" ht="13" hidden="1">
      <c r="A329" s="47" t="s">
        <v>467</v>
      </c>
      <c r="B329" s="47" t="s">
        <v>467</v>
      </c>
      <c r="C329" s="47" t="s">
        <v>468</v>
      </c>
      <c r="D329" s="47" t="s">
        <v>143</v>
      </c>
      <c r="E329" s="38">
        <v>26327</v>
      </c>
      <c r="F329" s="47" t="s">
        <v>104</v>
      </c>
      <c r="G329" s="47" t="s">
        <v>104</v>
      </c>
      <c r="H329" s="49">
        <v>6170</v>
      </c>
      <c r="I329" s="47" t="s">
        <v>1153</v>
      </c>
      <c r="J329" s="49" t="s">
        <v>1093</v>
      </c>
      <c r="K329" s="48" t="s">
        <v>237</v>
      </c>
      <c r="L329" s="48">
        <v>0</v>
      </c>
    </row>
    <row r="330" spans="1:12" s="47" customFormat="1" ht="13" hidden="1">
      <c r="A330" s="47" t="s">
        <v>238</v>
      </c>
      <c r="B330" s="47" t="s">
        <v>239</v>
      </c>
      <c r="C330" s="47" t="s">
        <v>449</v>
      </c>
      <c r="D330" s="47" t="s">
        <v>126</v>
      </c>
      <c r="E330" s="38">
        <v>19105</v>
      </c>
      <c r="F330" s="47" t="s">
        <v>93</v>
      </c>
      <c r="G330" s="47" t="s">
        <v>93</v>
      </c>
      <c r="H330" s="49">
        <v>5230</v>
      </c>
      <c r="I330" s="47" t="s">
        <v>1251</v>
      </c>
      <c r="J330" s="49" t="s">
        <v>1093</v>
      </c>
      <c r="K330" s="48" t="s">
        <v>241</v>
      </c>
      <c r="L330" s="48">
        <v>0</v>
      </c>
    </row>
    <row r="331" spans="1:12" s="47" customFormat="1" ht="13" hidden="1">
      <c r="A331" s="47" t="s">
        <v>348</v>
      </c>
      <c r="B331" s="47" t="s">
        <v>349</v>
      </c>
      <c r="C331" s="47" t="s">
        <v>469</v>
      </c>
      <c r="D331" s="47" t="s">
        <v>143</v>
      </c>
      <c r="E331" s="38">
        <v>24324</v>
      </c>
      <c r="F331" s="47" t="s">
        <v>38</v>
      </c>
      <c r="G331" s="47" t="s">
        <v>38</v>
      </c>
      <c r="H331" s="49">
        <v>3055</v>
      </c>
      <c r="I331" s="47" t="s">
        <v>1178</v>
      </c>
      <c r="J331" s="49" t="s">
        <v>1095</v>
      </c>
      <c r="K331" s="48" t="s">
        <v>470</v>
      </c>
      <c r="L331" s="48">
        <v>0</v>
      </c>
    </row>
    <row r="332" spans="1:12" s="47" customFormat="1" ht="13" hidden="1">
      <c r="A332" s="47" t="s">
        <v>348</v>
      </c>
      <c r="B332" s="47" t="s">
        <v>349</v>
      </c>
      <c r="C332" s="47" t="s">
        <v>350</v>
      </c>
      <c r="D332" s="47" t="s">
        <v>143</v>
      </c>
      <c r="E332" s="38">
        <v>21364</v>
      </c>
      <c r="F332" s="47" t="s">
        <v>7</v>
      </c>
      <c r="G332" s="47" t="s">
        <v>7</v>
      </c>
      <c r="H332" s="49">
        <v>1125</v>
      </c>
      <c r="I332" s="47" t="s">
        <v>1103</v>
      </c>
      <c r="J332" s="49" t="s">
        <v>1102</v>
      </c>
      <c r="K332" s="48" t="s">
        <v>471</v>
      </c>
      <c r="L332" s="48" t="s">
        <v>1215</v>
      </c>
    </row>
    <row r="333" spans="1:12" s="47" customFormat="1" ht="13" hidden="1">
      <c r="A333" s="47" t="s">
        <v>127</v>
      </c>
      <c r="B333" s="47" t="s">
        <v>128</v>
      </c>
      <c r="C333" s="47" t="s">
        <v>169</v>
      </c>
      <c r="D333" s="47" t="s">
        <v>143</v>
      </c>
      <c r="E333" s="38">
        <v>26704</v>
      </c>
      <c r="F333" s="47" t="s">
        <v>3</v>
      </c>
      <c r="G333" s="47" t="s">
        <v>3</v>
      </c>
      <c r="H333" s="49">
        <v>1090</v>
      </c>
      <c r="I333" s="47" t="s">
        <v>1164</v>
      </c>
      <c r="J333" s="49" t="s">
        <v>1102</v>
      </c>
      <c r="K333" s="48" t="s">
        <v>170</v>
      </c>
      <c r="L333" s="48" t="s">
        <v>1163</v>
      </c>
    </row>
    <row r="334" spans="1:12" s="47" customFormat="1" ht="13" hidden="1">
      <c r="A334" s="47" t="s">
        <v>120</v>
      </c>
      <c r="B334" s="47" t="s">
        <v>121</v>
      </c>
      <c r="C334" s="47" t="s">
        <v>472</v>
      </c>
      <c r="D334" s="47" t="s">
        <v>226</v>
      </c>
      <c r="E334" s="38">
        <v>12683</v>
      </c>
      <c r="F334" s="47" t="s">
        <v>61</v>
      </c>
      <c r="G334" s="47" t="s">
        <v>61</v>
      </c>
      <c r="H334" s="49">
        <v>4107</v>
      </c>
      <c r="I334" s="47" t="s">
        <v>1229</v>
      </c>
      <c r="J334" s="49" t="s">
        <v>1097</v>
      </c>
      <c r="K334" s="48" t="s">
        <v>124</v>
      </c>
      <c r="L334" s="48">
        <v>0</v>
      </c>
    </row>
    <row r="335" spans="1:12" s="47" customFormat="1" ht="13" hidden="1">
      <c r="A335" s="47" t="s">
        <v>120</v>
      </c>
      <c r="B335" s="47" t="s">
        <v>242</v>
      </c>
      <c r="C335" s="47" t="s">
        <v>474</v>
      </c>
      <c r="D335" s="47" t="s">
        <v>234</v>
      </c>
      <c r="E335" s="38">
        <v>21597</v>
      </c>
      <c r="F335" s="47" t="s">
        <v>102</v>
      </c>
      <c r="G335" s="47" t="s">
        <v>102</v>
      </c>
      <c r="H335" s="49">
        <v>6165</v>
      </c>
      <c r="I335" s="47" t="s">
        <v>1094</v>
      </c>
      <c r="J335" s="49" t="s">
        <v>1093</v>
      </c>
      <c r="K335" s="48" t="s">
        <v>124</v>
      </c>
      <c r="L335" s="48">
        <v>0</v>
      </c>
    </row>
    <row r="336" spans="1:12" s="47" customFormat="1" ht="24" hidden="1">
      <c r="A336" s="47" t="s">
        <v>467</v>
      </c>
      <c r="B336" s="47" t="s">
        <v>467</v>
      </c>
      <c r="C336" s="47" t="s">
        <v>468</v>
      </c>
      <c r="D336" s="47" t="s">
        <v>143</v>
      </c>
      <c r="E336" s="38">
        <v>22740</v>
      </c>
      <c r="F336" s="47" t="s">
        <v>96</v>
      </c>
      <c r="G336" s="47" t="s">
        <v>96</v>
      </c>
      <c r="H336" s="49">
        <v>6100</v>
      </c>
      <c r="I336" s="47" t="s">
        <v>1110</v>
      </c>
      <c r="J336" s="49" t="s">
        <v>1093</v>
      </c>
      <c r="K336" s="48" t="s">
        <v>475</v>
      </c>
      <c r="L336" s="48">
        <v>0</v>
      </c>
    </row>
    <row r="337" spans="1:12" s="47" customFormat="1" ht="13" hidden="1">
      <c r="A337" s="47" t="s">
        <v>141</v>
      </c>
      <c r="B337" s="47" t="s">
        <v>141</v>
      </c>
      <c r="C337" s="47" t="s">
        <v>306</v>
      </c>
      <c r="D337" s="47" t="s">
        <v>126</v>
      </c>
      <c r="E337" s="38">
        <v>11547410</v>
      </c>
      <c r="F337" s="47" t="s">
        <v>10</v>
      </c>
      <c r="G337" s="47" t="s">
        <v>7</v>
      </c>
      <c r="H337" s="49">
        <v>1125</v>
      </c>
      <c r="I337" s="47" t="s">
        <v>1103</v>
      </c>
      <c r="J337" s="49" t="s">
        <v>1102</v>
      </c>
      <c r="K337" s="48"/>
      <c r="L337" s="48">
        <v>0</v>
      </c>
    </row>
    <row r="338" spans="1:12" s="47" customFormat="1" ht="13" hidden="1">
      <c r="A338" s="47" t="s">
        <v>212</v>
      </c>
      <c r="B338" s="47" t="s">
        <v>213</v>
      </c>
      <c r="C338" s="47" t="s">
        <v>476</v>
      </c>
      <c r="D338" s="47" t="s">
        <v>143</v>
      </c>
      <c r="E338" s="38">
        <v>22499</v>
      </c>
      <c r="F338" s="47" t="s">
        <v>96</v>
      </c>
      <c r="G338" s="47" t="s">
        <v>96</v>
      </c>
      <c r="H338" s="49">
        <v>6100</v>
      </c>
      <c r="I338" s="47" t="s">
        <v>1110</v>
      </c>
      <c r="J338" s="49" t="s">
        <v>1093</v>
      </c>
      <c r="K338" s="48" t="s">
        <v>237</v>
      </c>
      <c r="L338" s="48">
        <v>0</v>
      </c>
    </row>
    <row r="339" spans="1:12" s="47" customFormat="1" ht="13" hidden="1">
      <c r="A339" s="47" t="s">
        <v>120</v>
      </c>
      <c r="B339" s="47" t="s">
        <v>121</v>
      </c>
      <c r="C339" s="47" t="s">
        <v>477</v>
      </c>
      <c r="D339" s="47" t="s">
        <v>143</v>
      </c>
      <c r="E339" s="38">
        <v>23201</v>
      </c>
      <c r="F339" s="47" t="s">
        <v>102</v>
      </c>
      <c r="G339" s="47" t="s">
        <v>102</v>
      </c>
      <c r="H339" s="49">
        <v>6165</v>
      </c>
      <c r="I339" s="47" t="s">
        <v>1094</v>
      </c>
      <c r="J339" s="49" t="s">
        <v>1093</v>
      </c>
      <c r="K339" s="48" t="s">
        <v>124</v>
      </c>
      <c r="L339" s="48">
        <v>0</v>
      </c>
    </row>
    <row r="340" spans="1:12" s="47" customFormat="1" ht="13" hidden="1">
      <c r="A340" s="47" t="s">
        <v>141</v>
      </c>
      <c r="B340" s="47" t="s">
        <v>141</v>
      </c>
      <c r="C340" s="47" t="s">
        <v>478</v>
      </c>
      <c r="D340" s="47" t="s">
        <v>143</v>
      </c>
      <c r="E340" s="38">
        <v>11097810</v>
      </c>
      <c r="F340" s="47" t="s">
        <v>35</v>
      </c>
      <c r="G340" s="47" t="s">
        <v>35</v>
      </c>
      <c r="H340" s="49">
        <v>4005</v>
      </c>
      <c r="I340" s="47" t="s">
        <v>1096</v>
      </c>
      <c r="J340" s="49" t="s">
        <v>1095</v>
      </c>
      <c r="K340" s="48"/>
      <c r="L340" s="48">
        <v>0</v>
      </c>
    </row>
    <row r="341" spans="1:12" s="47" customFormat="1" ht="96" hidden="1">
      <c r="A341" s="47" t="s">
        <v>177</v>
      </c>
      <c r="B341" s="47" t="s">
        <v>279</v>
      </c>
      <c r="C341" s="47" t="s">
        <v>479</v>
      </c>
      <c r="D341" s="47" t="s">
        <v>143</v>
      </c>
      <c r="E341" s="38">
        <v>23687</v>
      </c>
      <c r="F341" s="47" t="s">
        <v>56</v>
      </c>
      <c r="G341" s="47" t="s">
        <v>56</v>
      </c>
      <c r="H341" s="49">
        <v>5015</v>
      </c>
      <c r="I341" s="47" t="s">
        <v>1098</v>
      </c>
      <c r="J341" s="49" t="s">
        <v>1097</v>
      </c>
      <c r="K341" s="48" t="s">
        <v>480</v>
      </c>
      <c r="L341" s="48">
        <v>0</v>
      </c>
    </row>
    <row r="342" spans="1:12" s="47" customFormat="1" ht="13" hidden="1">
      <c r="A342" s="47" t="s">
        <v>127</v>
      </c>
      <c r="B342" s="47" t="s">
        <v>128</v>
      </c>
      <c r="C342" s="47" t="s">
        <v>461</v>
      </c>
      <c r="D342" s="47" t="s">
        <v>143</v>
      </c>
      <c r="E342" s="38">
        <v>18497</v>
      </c>
      <c r="F342" s="47" t="s">
        <v>21</v>
      </c>
      <c r="G342" s="47" t="s">
        <v>22</v>
      </c>
      <c r="H342" s="49">
        <v>2055</v>
      </c>
      <c r="I342" s="47" t="s">
        <v>1166</v>
      </c>
      <c r="J342" s="49" t="s">
        <v>1100</v>
      </c>
      <c r="K342" s="48" t="s">
        <v>130</v>
      </c>
      <c r="L342" s="48">
        <v>0</v>
      </c>
    </row>
    <row r="343" spans="1:12" s="47" customFormat="1" ht="13" hidden="1">
      <c r="A343" s="47" t="s">
        <v>161</v>
      </c>
      <c r="B343" s="47" t="s">
        <v>222</v>
      </c>
      <c r="C343" s="47" t="s">
        <v>481</v>
      </c>
      <c r="D343" s="47" t="s">
        <v>143</v>
      </c>
      <c r="E343" s="38">
        <v>25015</v>
      </c>
      <c r="F343" s="47" t="s">
        <v>7</v>
      </c>
      <c r="G343" s="47" t="s">
        <v>7</v>
      </c>
      <c r="H343" s="49">
        <v>1125</v>
      </c>
      <c r="I343" s="47" t="s">
        <v>1103</v>
      </c>
      <c r="J343" s="49" t="s">
        <v>1102</v>
      </c>
      <c r="K343" s="48" t="s">
        <v>164</v>
      </c>
      <c r="L343" s="48" t="s">
        <v>1113</v>
      </c>
    </row>
    <row r="344" spans="1:12" s="47" customFormat="1" ht="13" hidden="1">
      <c r="A344" s="47" t="s">
        <v>120</v>
      </c>
      <c r="B344" s="47" t="s">
        <v>121</v>
      </c>
      <c r="C344" s="47" t="s">
        <v>482</v>
      </c>
      <c r="D344" s="47" t="s">
        <v>143</v>
      </c>
      <c r="E344" s="38">
        <v>25098</v>
      </c>
      <c r="F344" s="47" t="s">
        <v>102</v>
      </c>
      <c r="G344" s="47" t="s">
        <v>102</v>
      </c>
      <c r="H344" s="49">
        <v>6165</v>
      </c>
      <c r="I344" s="47" t="s">
        <v>1094</v>
      </c>
      <c r="J344" s="49" t="s">
        <v>1093</v>
      </c>
      <c r="K344" s="48" t="s">
        <v>124</v>
      </c>
      <c r="L344" s="48">
        <v>0</v>
      </c>
    </row>
    <row r="345" spans="1:12" s="47" customFormat="1" ht="36" hidden="1">
      <c r="A345" s="47" t="s">
        <v>153</v>
      </c>
      <c r="B345" s="47" t="s">
        <v>193</v>
      </c>
      <c r="C345" s="47" t="s">
        <v>473</v>
      </c>
      <c r="D345" s="47" t="s">
        <v>143</v>
      </c>
      <c r="E345" s="38">
        <v>26016</v>
      </c>
      <c r="F345" s="47" t="s">
        <v>79</v>
      </c>
      <c r="G345" s="47" t="s">
        <v>79</v>
      </c>
      <c r="H345" s="49">
        <v>4095</v>
      </c>
      <c r="I345" s="47" t="e">
        <v>#N/A</v>
      </c>
      <c r="J345" s="49" t="s">
        <v>1097</v>
      </c>
      <c r="K345" s="48" t="s">
        <v>483</v>
      </c>
      <c r="L345" s="48" t="e">
        <v>#N/A</v>
      </c>
    </row>
    <row r="346" spans="1:12" s="47" customFormat="1" ht="13" hidden="1">
      <c r="A346" s="47" t="s">
        <v>141</v>
      </c>
      <c r="B346" s="47" t="s">
        <v>141</v>
      </c>
      <c r="C346" s="47" t="s">
        <v>320</v>
      </c>
      <c r="D346" s="47" t="s">
        <v>143</v>
      </c>
      <c r="E346" s="38">
        <v>26669</v>
      </c>
      <c r="F346" s="47" t="s">
        <v>31</v>
      </c>
      <c r="G346" s="47" t="s">
        <v>31</v>
      </c>
      <c r="H346" s="49">
        <v>2160</v>
      </c>
      <c r="I346" s="47" t="s">
        <v>1104</v>
      </c>
      <c r="J346" s="49" t="s">
        <v>1100</v>
      </c>
      <c r="K346" s="48" t="s">
        <v>335</v>
      </c>
      <c r="L346" s="48" t="s">
        <v>1141</v>
      </c>
    </row>
    <row r="347" spans="1:12" s="47" customFormat="1" ht="60" hidden="1">
      <c r="A347" s="47" t="s">
        <v>177</v>
      </c>
      <c r="B347" s="47" t="s">
        <v>178</v>
      </c>
      <c r="C347" s="47" t="s">
        <v>181</v>
      </c>
      <c r="D347" s="47" t="s">
        <v>143</v>
      </c>
      <c r="E347" s="38">
        <v>10808</v>
      </c>
      <c r="F347" s="47" t="s">
        <v>55</v>
      </c>
      <c r="G347" s="47" t="s">
        <v>56</v>
      </c>
      <c r="H347" s="49">
        <v>5015</v>
      </c>
      <c r="I347" s="47" t="s">
        <v>1098</v>
      </c>
      <c r="J347" s="49" t="s">
        <v>1097</v>
      </c>
      <c r="K347" s="48" t="s">
        <v>484</v>
      </c>
      <c r="L347" s="48">
        <v>0</v>
      </c>
    </row>
    <row r="348" spans="1:12" s="47" customFormat="1" ht="13" hidden="1">
      <c r="A348" s="47" t="s">
        <v>161</v>
      </c>
      <c r="B348" s="47" t="s">
        <v>276</v>
      </c>
      <c r="C348" s="47" t="s">
        <v>392</v>
      </c>
      <c r="D348" s="47" t="s">
        <v>143</v>
      </c>
      <c r="E348" s="38">
        <v>26526</v>
      </c>
      <c r="F348" s="47" t="s">
        <v>51</v>
      </c>
      <c r="G348" s="47" t="s">
        <v>51</v>
      </c>
      <c r="H348" s="49" t="s">
        <v>301</v>
      </c>
      <c r="I348" s="47" t="s">
        <v>1146</v>
      </c>
      <c r="J348" s="49" t="s">
        <v>1095</v>
      </c>
      <c r="K348" s="48" t="s">
        <v>164</v>
      </c>
      <c r="L348" s="48">
        <v>0</v>
      </c>
    </row>
    <row r="349" spans="1:12" s="47" customFormat="1" ht="13" hidden="1">
      <c r="A349" s="47" t="s">
        <v>120</v>
      </c>
      <c r="B349" s="47" t="s">
        <v>121</v>
      </c>
      <c r="C349" s="47" t="s">
        <v>307</v>
      </c>
      <c r="D349" s="47" t="s">
        <v>143</v>
      </c>
      <c r="E349" s="38">
        <v>26855</v>
      </c>
      <c r="F349" s="47" t="s">
        <v>55</v>
      </c>
      <c r="G349" s="47" t="s">
        <v>56</v>
      </c>
      <c r="H349" s="49">
        <v>5015</v>
      </c>
      <c r="I349" s="47" t="s">
        <v>1098</v>
      </c>
      <c r="J349" s="49" t="s">
        <v>1097</v>
      </c>
      <c r="K349" s="48" t="s">
        <v>124</v>
      </c>
      <c r="L349" s="48">
        <v>0</v>
      </c>
    </row>
    <row r="350" spans="1:12" s="47" customFormat="1" ht="13">
      <c r="A350" s="47" t="s">
        <v>120</v>
      </c>
      <c r="B350" s="47" t="s">
        <v>121</v>
      </c>
      <c r="C350" s="47" t="s">
        <v>307</v>
      </c>
      <c r="D350" s="47" t="s">
        <v>143</v>
      </c>
      <c r="E350" s="38">
        <v>13537</v>
      </c>
      <c r="F350" s="47" t="s">
        <v>60</v>
      </c>
      <c r="G350" s="47" t="s">
        <v>60</v>
      </c>
      <c r="H350" s="49">
        <v>5093</v>
      </c>
      <c r="I350" s="47" t="s">
        <v>1236</v>
      </c>
      <c r="J350" s="49" t="s">
        <v>1097</v>
      </c>
      <c r="K350" s="48" t="s">
        <v>124</v>
      </c>
      <c r="L350" s="48">
        <v>0</v>
      </c>
    </row>
    <row r="351" spans="1:12" s="47" customFormat="1" ht="13">
      <c r="A351" s="47" t="s">
        <v>120</v>
      </c>
      <c r="B351" s="47" t="s">
        <v>121</v>
      </c>
      <c r="C351" s="47" t="s">
        <v>485</v>
      </c>
      <c r="D351" s="47" t="s">
        <v>143</v>
      </c>
      <c r="E351" s="38">
        <v>13402</v>
      </c>
      <c r="F351" s="47" t="s">
        <v>60</v>
      </c>
      <c r="G351" s="47" t="s">
        <v>60</v>
      </c>
      <c r="H351" s="49">
        <v>5093</v>
      </c>
      <c r="I351" s="47" t="s">
        <v>1236</v>
      </c>
      <c r="J351" s="49" t="s">
        <v>1097</v>
      </c>
      <c r="K351" s="48" t="s">
        <v>124</v>
      </c>
      <c r="L351" s="48">
        <v>0</v>
      </c>
    </row>
    <row r="352" spans="1:12" s="47" customFormat="1" ht="13" hidden="1">
      <c r="A352" s="47" t="s">
        <v>127</v>
      </c>
      <c r="B352" s="47" t="s">
        <v>128</v>
      </c>
      <c r="C352" s="47" t="s">
        <v>486</v>
      </c>
      <c r="D352" s="47" t="s">
        <v>143</v>
      </c>
      <c r="E352" s="38">
        <v>18374</v>
      </c>
      <c r="F352" s="47" t="s">
        <v>87</v>
      </c>
      <c r="G352" s="47" t="s">
        <v>87</v>
      </c>
      <c r="H352" s="49">
        <v>5156</v>
      </c>
      <c r="I352" s="47" t="s">
        <v>1187</v>
      </c>
      <c r="J352" s="49" t="s">
        <v>1093</v>
      </c>
      <c r="K352" s="48" t="s">
        <v>130</v>
      </c>
      <c r="L352" s="48">
        <v>0</v>
      </c>
    </row>
    <row r="353" spans="1:12" s="47" customFormat="1" ht="156" hidden="1">
      <c r="A353" s="47" t="s">
        <v>177</v>
      </c>
      <c r="B353" s="47" t="s">
        <v>198</v>
      </c>
      <c r="C353" s="47" t="s">
        <v>487</v>
      </c>
      <c r="D353" s="47" t="s">
        <v>143</v>
      </c>
      <c r="E353" s="38">
        <v>12196010</v>
      </c>
      <c r="F353" s="47" t="s">
        <v>20</v>
      </c>
      <c r="G353" s="47" t="s">
        <v>20</v>
      </c>
      <c r="H353" s="49">
        <v>2050</v>
      </c>
      <c r="I353" s="47" t="s">
        <v>1142</v>
      </c>
      <c r="J353" s="49" t="s">
        <v>1100</v>
      </c>
      <c r="K353" s="48" t="s">
        <v>488</v>
      </c>
      <c r="L353" s="48">
        <v>0</v>
      </c>
    </row>
    <row r="354" spans="1:12" s="47" customFormat="1" ht="36" hidden="1">
      <c r="A354" s="47" t="s">
        <v>136</v>
      </c>
      <c r="B354" s="47" t="s">
        <v>157</v>
      </c>
      <c r="C354" s="47" t="s">
        <v>158</v>
      </c>
      <c r="D354" s="47" t="s">
        <v>126</v>
      </c>
      <c r="E354" s="38">
        <v>26582</v>
      </c>
      <c r="F354" s="47" t="s">
        <v>32</v>
      </c>
      <c r="G354" s="47" t="s">
        <v>32</v>
      </c>
      <c r="H354" s="49">
        <v>2055</v>
      </c>
      <c r="I354" s="47" t="s">
        <v>1166</v>
      </c>
      <c r="J354" s="49" t="s">
        <v>1100</v>
      </c>
      <c r="K354" s="48" t="s">
        <v>171</v>
      </c>
      <c r="L354" s="48" t="s">
        <v>1167</v>
      </c>
    </row>
    <row r="355" spans="1:12" s="47" customFormat="1" ht="13" hidden="1">
      <c r="A355" s="47" t="s">
        <v>120</v>
      </c>
      <c r="B355" s="47" t="s">
        <v>121</v>
      </c>
      <c r="C355" s="47" t="s">
        <v>489</v>
      </c>
      <c r="D355" s="47" t="s">
        <v>143</v>
      </c>
      <c r="E355" s="38">
        <v>14562</v>
      </c>
      <c r="F355" s="47" t="s">
        <v>55</v>
      </c>
      <c r="G355" s="47" t="s">
        <v>56</v>
      </c>
      <c r="H355" s="49">
        <v>5015</v>
      </c>
      <c r="I355" s="47" t="s">
        <v>1098</v>
      </c>
      <c r="J355" s="49" t="s">
        <v>1097</v>
      </c>
      <c r="K355" s="48" t="s">
        <v>227</v>
      </c>
      <c r="L355" s="48">
        <v>0</v>
      </c>
    </row>
    <row r="356" spans="1:12" s="47" customFormat="1" ht="24" hidden="1">
      <c r="A356" s="47" t="s">
        <v>141</v>
      </c>
      <c r="B356" s="47" t="s">
        <v>141</v>
      </c>
      <c r="C356" s="47" t="s">
        <v>197</v>
      </c>
      <c r="D356" s="47" t="s">
        <v>143</v>
      </c>
      <c r="E356" s="38">
        <v>26666</v>
      </c>
      <c r="F356" s="47" t="s">
        <v>7</v>
      </c>
      <c r="G356" s="47" t="s">
        <v>7</v>
      </c>
      <c r="H356" s="49">
        <v>1125</v>
      </c>
      <c r="I356" s="47" t="s">
        <v>1103</v>
      </c>
      <c r="J356" s="49" t="s">
        <v>1102</v>
      </c>
      <c r="K356" s="48" t="s">
        <v>490</v>
      </c>
      <c r="L356" s="48" t="s">
        <v>1113</v>
      </c>
    </row>
    <row r="357" spans="1:12" s="47" customFormat="1" ht="13" hidden="1">
      <c r="A357" s="47" t="s">
        <v>120</v>
      </c>
      <c r="B357" s="47" t="s">
        <v>121</v>
      </c>
      <c r="C357" s="47" t="s">
        <v>318</v>
      </c>
      <c r="D357" s="47" t="s">
        <v>143</v>
      </c>
      <c r="E357" s="38">
        <v>26152</v>
      </c>
      <c r="F357" s="47" t="s">
        <v>102</v>
      </c>
      <c r="G357" s="47" t="s">
        <v>102</v>
      </c>
      <c r="H357" s="49">
        <v>6165</v>
      </c>
      <c r="I357" s="47" t="s">
        <v>1094</v>
      </c>
      <c r="J357" s="49" t="s">
        <v>1093</v>
      </c>
      <c r="K357" s="48" t="s">
        <v>124</v>
      </c>
      <c r="L357" s="48">
        <v>0</v>
      </c>
    </row>
    <row r="358" spans="1:12" s="47" customFormat="1" ht="60" hidden="1">
      <c r="A358" s="47" t="s">
        <v>177</v>
      </c>
      <c r="B358" s="47" t="s">
        <v>198</v>
      </c>
      <c r="C358" s="47" t="s">
        <v>491</v>
      </c>
      <c r="D358" s="47" t="s">
        <v>143</v>
      </c>
      <c r="E358" s="38">
        <v>23843</v>
      </c>
      <c r="F358" s="47" t="s">
        <v>56</v>
      </c>
      <c r="G358" s="47" t="s">
        <v>56</v>
      </c>
      <c r="H358" s="49">
        <v>5015</v>
      </c>
      <c r="I358" s="47" t="s">
        <v>1098</v>
      </c>
      <c r="J358" s="49" t="s">
        <v>1097</v>
      </c>
      <c r="K358" s="48" t="s">
        <v>492</v>
      </c>
      <c r="L358" s="48">
        <v>0</v>
      </c>
    </row>
    <row r="359" spans="1:12" s="47" customFormat="1" ht="13" hidden="1">
      <c r="A359" s="47" t="s">
        <v>120</v>
      </c>
      <c r="B359" s="47" t="s">
        <v>121</v>
      </c>
      <c r="C359" s="47" t="s">
        <v>493</v>
      </c>
      <c r="D359" s="47" t="s">
        <v>143</v>
      </c>
      <c r="E359" s="38">
        <v>15203</v>
      </c>
      <c r="F359" s="47" t="s">
        <v>74</v>
      </c>
      <c r="G359" s="47" t="s">
        <v>74</v>
      </c>
      <c r="H359" s="49">
        <v>4147</v>
      </c>
      <c r="I359" s="47" t="s">
        <v>1128</v>
      </c>
      <c r="J359" s="49" t="s">
        <v>1097</v>
      </c>
      <c r="K359" s="48" t="s">
        <v>124</v>
      </c>
      <c r="L359" s="48">
        <v>0</v>
      </c>
    </row>
    <row r="360" spans="1:12" s="47" customFormat="1" ht="13">
      <c r="A360" s="47" t="s">
        <v>120</v>
      </c>
      <c r="B360" s="47" t="s">
        <v>121</v>
      </c>
      <c r="C360" s="47" t="s">
        <v>494</v>
      </c>
      <c r="D360" s="47" t="s">
        <v>143</v>
      </c>
      <c r="E360" s="38">
        <v>13263</v>
      </c>
      <c r="F360" s="47" t="s">
        <v>60</v>
      </c>
      <c r="G360" s="47" t="s">
        <v>60</v>
      </c>
      <c r="H360" s="49">
        <v>5093</v>
      </c>
      <c r="I360" s="47" t="s">
        <v>1236</v>
      </c>
      <c r="J360" s="49" t="s">
        <v>1097</v>
      </c>
      <c r="K360" s="48" t="s">
        <v>124</v>
      </c>
      <c r="L360" s="48">
        <v>0</v>
      </c>
    </row>
    <row r="361" spans="1:12" s="47" customFormat="1" ht="36" hidden="1">
      <c r="A361" s="47" t="s">
        <v>212</v>
      </c>
      <c r="B361" s="47" t="s">
        <v>213</v>
      </c>
      <c r="C361" s="47" t="s">
        <v>495</v>
      </c>
      <c r="D361" s="47" t="s">
        <v>143</v>
      </c>
      <c r="E361" s="38">
        <v>12376610</v>
      </c>
      <c r="F361" s="47" t="s">
        <v>7</v>
      </c>
      <c r="G361" s="47" t="s">
        <v>7</v>
      </c>
      <c r="H361" s="49">
        <v>1125</v>
      </c>
      <c r="I361" s="47" t="s">
        <v>1103</v>
      </c>
      <c r="J361" s="49" t="s">
        <v>1102</v>
      </c>
      <c r="K361" s="48" t="s">
        <v>496</v>
      </c>
      <c r="L361" s="48" t="s">
        <v>1121</v>
      </c>
    </row>
    <row r="362" spans="1:12" s="47" customFormat="1" ht="13" hidden="1">
      <c r="A362" s="47" t="s">
        <v>120</v>
      </c>
      <c r="B362" s="47" t="s">
        <v>121</v>
      </c>
      <c r="C362" s="47" t="s">
        <v>497</v>
      </c>
      <c r="D362" s="47" t="s">
        <v>234</v>
      </c>
      <c r="E362" s="38">
        <v>26759</v>
      </c>
      <c r="F362" s="47" t="s">
        <v>60</v>
      </c>
      <c r="G362" s="47" t="s">
        <v>60</v>
      </c>
      <c r="H362" s="49">
        <v>5093</v>
      </c>
      <c r="I362" s="47" t="s">
        <v>1236</v>
      </c>
      <c r="J362" s="49" t="s">
        <v>1097</v>
      </c>
      <c r="K362" s="48" t="s">
        <v>124</v>
      </c>
      <c r="L362" s="48">
        <v>0</v>
      </c>
    </row>
    <row r="363" spans="1:12" s="47" customFormat="1" ht="13" hidden="1">
      <c r="A363" s="47" t="s">
        <v>161</v>
      </c>
      <c r="B363" s="47" t="s">
        <v>162</v>
      </c>
      <c r="C363" s="47" t="s">
        <v>163</v>
      </c>
      <c r="D363" s="47" t="s">
        <v>143</v>
      </c>
      <c r="E363" s="38">
        <v>26520</v>
      </c>
      <c r="F363" s="47" t="s">
        <v>45</v>
      </c>
      <c r="G363" s="47" t="s">
        <v>45</v>
      </c>
      <c r="H363" s="49">
        <v>3285</v>
      </c>
      <c r="I363" s="47" t="s">
        <v>1116</v>
      </c>
      <c r="J363" s="49" t="s">
        <v>1095</v>
      </c>
      <c r="K363" s="48" t="s">
        <v>164</v>
      </c>
      <c r="L363" s="48">
        <v>0</v>
      </c>
    </row>
    <row r="364" spans="1:12" s="47" customFormat="1" ht="13" hidden="1">
      <c r="A364" s="47" t="s">
        <v>120</v>
      </c>
      <c r="B364" s="47" t="s">
        <v>121</v>
      </c>
      <c r="C364" s="47" t="s">
        <v>498</v>
      </c>
      <c r="D364" s="47" t="s">
        <v>126</v>
      </c>
      <c r="E364" s="38">
        <v>14819</v>
      </c>
      <c r="F364" s="47" t="s">
        <v>88</v>
      </c>
      <c r="G364" s="47" t="s">
        <v>88</v>
      </c>
      <c r="H364" s="49">
        <v>6060</v>
      </c>
      <c r="I364" s="47" t="s">
        <v>1184</v>
      </c>
      <c r="J364" s="49" t="s">
        <v>1093</v>
      </c>
      <c r="K364" s="48" t="s">
        <v>124</v>
      </c>
      <c r="L364" s="48">
        <v>0</v>
      </c>
    </row>
    <row r="365" spans="1:12" s="47" customFormat="1" ht="36" hidden="1">
      <c r="A365" s="47" t="s">
        <v>136</v>
      </c>
      <c r="B365" s="47" t="s">
        <v>157</v>
      </c>
      <c r="C365" s="47" t="s">
        <v>158</v>
      </c>
      <c r="D365" s="47" t="s">
        <v>126</v>
      </c>
      <c r="E365" s="38">
        <v>26573</v>
      </c>
      <c r="F365" s="47" t="s">
        <v>8</v>
      </c>
      <c r="G365" s="47" t="s">
        <v>8</v>
      </c>
      <c r="H365" s="49">
        <v>1090</v>
      </c>
      <c r="I365" s="47" t="s">
        <v>1164</v>
      </c>
      <c r="J365" s="49" t="s">
        <v>1102</v>
      </c>
      <c r="K365" s="48" t="s">
        <v>499</v>
      </c>
      <c r="L365" s="48" t="s">
        <v>1163</v>
      </c>
    </row>
    <row r="366" spans="1:12" s="47" customFormat="1" ht="24" hidden="1">
      <c r="A366" s="47" t="s">
        <v>127</v>
      </c>
      <c r="B366" s="47" t="s">
        <v>336</v>
      </c>
      <c r="C366" s="47" t="s">
        <v>337</v>
      </c>
      <c r="D366" s="47" t="s">
        <v>143</v>
      </c>
      <c r="E366" s="38">
        <v>18265</v>
      </c>
      <c r="F366" s="47" t="s">
        <v>23</v>
      </c>
      <c r="G366" s="47" t="s">
        <v>23</v>
      </c>
      <c r="H366" s="49">
        <v>2065</v>
      </c>
      <c r="I366" s="47" t="s">
        <v>1193</v>
      </c>
      <c r="J366" s="49" t="s">
        <v>1100</v>
      </c>
      <c r="K366" s="48" t="s">
        <v>130</v>
      </c>
      <c r="L366" s="48" t="s">
        <v>1192</v>
      </c>
    </row>
    <row r="367" spans="1:12" s="47" customFormat="1" ht="13" hidden="1">
      <c r="A367" s="47" t="s">
        <v>141</v>
      </c>
      <c r="B367" s="47" t="s">
        <v>141</v>
      </c>
      <c r="C367" s="47" t="s">
        <v>454</v>
      </c>
      <c r="D367" s="47" t="s">
        <v>143</v>
      </c>
      <c r="E367" s="38">
        <v>11186310</v>
      </c>
      <c r="F367" s="47" t="s">
        <v>10</v>
      </c>
      <c r="G367" s="47" t="s">
        <v>7</v>
      </c>
      <c r="H367" s="49">
        <v>1125</v>
      </c>
      <c r="I367" s="47" t="s">
        <v>1103</v>
      </c>
      <c r="J367" s="49" t="s">
        <v>1102</v>
      </c>
      <c r="K367" s="48"/>
      <c r="L367" s="48">
        <v>0</v>
      </c>
    </row>
    <row r="368" spans="1:12" s="47" customFormat="1" ht="13" hidden="1">
      <c r="A368" s="47" t="s">
        <v>120</v>
      </c>
      <c r="B368" s="47" t="s">
        <v>121</v>
      </c>
      <c r="C368" s="47" t="s">
        <v>450</v>
      </c>
      <c r="D368" s="47" t="s">
        <v>126</v>
      </c>
      <c r="E368" s="38">
        <v>14587</v>
      </c>
      <c r="F368" s="47" t="s">
        <v>55</v>
      </c>
      <c r="G368" s="47" t="s">
        <v>56</v>
      </c>
      <c r="H368" s="49">
        <v>5015</v>
      </c>
      <c r="I368" s="47" t="s">
        <v>1098</v>
      </c>
      <c r="J368" s="49" t="s">
        <v>1097</v>
      </c>
      <c r="K368" s="48" t="s">
        <v>124</v>
      </c>
      <c r="L368" s="48">
        <v>0</v>
      </c>
    </row>
    <row r="369" spans="1:12" s="47" customFormat="1" ht="72" hidden="1">
      <c r="A369" s="47" t="s">
        <v>147</v>
      </c>
      <c r="B369" s="47" t="s">
        <v>500</v>
      </c>
      <c r="C369" s="47" t="s">
        <v>501</v>
      </c>
      <c r="D369" s="47" t="s">
        <v>143</v>
      </c>
      <c r="E369" s="38">
        <v>20874</v>
      </c>
      <c r="F369" s="47" t="s">
        <v>7</v>
      </c>
      <c r="G369" s="47" t="s">
        <v>7</v>
      </c>
      <c r="H369" s="49">
        <v>1125</v>
      </c>
      <c r="I369" s="47" t="s">
        <v>1103</v>
      </c>
      <c r="J369" s="49" t="s">
        <v>1102</v>
      </c>
      <c r="K369" s="48" t="s">
        <v>502</v>
      </c>
      <c r="L369" s="48" t="s">
        <v>1239</v>
      </c>
    </row>
    <row r="370" spans="1:12" s="47" customFormat="1" ht="13" hidden="1">
      <c r="A370" s="47" t="s">
        <v>127</v>
      </c>
      <c r="B370" s="47" t="s">
        <v>503</v>
      </c>
      <c r="C370" s="47" t="s">
        <v>504</v>
      </c>
      <c r="D370" s="47" t="s">
        <v>126</v>
      </c>
      <c r="E370" s="38">
        <v>23797</v>
      </c>
      <c r="F370" s="47" t="s">
        <v>56</v>
      </c>
      <c r="G370" s="47" t="s">
        <v>56</v>
      </c>
      <c r="H370" s="49">
        <v>5015</v>
      </c>
      <c r="I370" s="47" t="s">
        <v>1098</v>
      </c>
      <c r="J370" s="49" t="s">
        <v>1097</v>
      </c>
      <c r="K370" s="48" t="s">
        <v>130</v>
      </c>
      <c r="L370" s="48">
        <v>0</v>
      </c>
    </row>
    <row r="371" spans="1:12" s="47" customFormat="1" ht="48" hidden="1">
      <c r="A371" s="47" t="s">
        <v>212</v>
      </c>
      <c r="B371" s="47" t="s">
        <v>267</v>
      </c>
      <c r="C371" s="47" t="s">
        <v>268</v>
      </c>
      <c r="D371" s="47" t="s">
        <v>126</v>
      </c>
      <c r="E371" s="38">
        <v>24746</v>
      </c>
      <c r="F371" s="47" t="s">
        <v>7</v>
      </c>
      <c r="G371" s="47" t="s">
        <v>7</v>
      </c>
      <c r="H371" s="49">
        <v>1125</v>
      </c>
      <c r="I371" s="47" t="s">
        <v>1103</v>
      </c>
      <c r="J371" s="49" t="s">
        <v>1102</v>
      </c>
      <c r="K371" s="48" t="s">
        <v>269</v>
      </c>
      <c r="L371" s="48" t="s">
        <v>1113</v>
      </c>
    </row>
    <row r="372" spans="1:12" s="47" customFormat="1" ht="36" hidden="1">
      <c r="A372" s="47" t="s">
        <v>141</v>
      </c>
      <c r="B372" s="47" t="s">
        <v>141</v>
      </c>
      <c r="C372" s="47" t="s">
        <v>320</v>
      </c>
      <c r="D372" s="47" t="s">
        <v>126</v>
      </c>
      <c r="E372" s="38">
        <v>26661</v>
      </c>
      <c r="F372" s="47" t="s">
        <v>7</v>
      </c>
      <c r="G372" s="47" t="s">
        <v>7</v>
      </c>
      <c r="H372" s="49">
        <v>1125</v>
      </c>
      <c r="I372" s="47" t="s">
        <v>1103</v>
      </c>
      <c r="J372" s="49" t="s">
        <v>1102</v>
      </c>
      <c r="K372" s="48" t="s">
        <v>505</v>
      </c>
      <c r="L372" s="48" t="s">
        <v>1113</v>
      </c>
    </row>
    <row r="373" spans="1:12" s="47" customFormat="1" ht="60" hidden="1">
      <c r="A373" s="47" t="s">
        <v>206</v>
      </c>
      <c r="B373" s="47" t="s">
        <v>420</v>
      </c>
      <c r="C373" s="47" t="s">
        <v>421</v>
      </c>
      <c r="D373" s="47" t="s">
        <v>126</v>
      </c>
      <c r="E373" s="38">
        <v>9698</v>
      </c>
      <c r="F373" s="47" t="s">
        <v>54</v>
      </c>
      <c r="G373" s="47" t="s">
        <v>54</v>
      </c>
      <c r="H373" s="49">
        <v>4017</v>
      </c>
      <c r="I373" s="47" t="s">
        <v>1147</v>
      </c>
      <c r="J373" s="49" t="s">
        <v>1097</v>
      </c>
      <c r="K373" s="48" t="s">
        <v>506</v>
      </c>
      <c r="L373" s="48">
        <v>0</v>
      </c>
    </row>
    <row r="374" spans="1:12" s="47" customFormat="1" ht="13" hidden="1">
      <c r="A374" s="47" t="s">
        <v>120</v>
      </c>
      <c r="B374" s="47" t="s">
        <v>121</v>
      </c>
      <c r="C374" s="47" t="s">
        <v>188</v>
      </c>
      <c r="D374" s="47" t="s">
        <v>126</v>
      </c>
      <c r="E374" s="38">
        <v>26153</v>
      </c>
      <c r="F374" s="47" t="s">
        <v>102</v>
      </c>
      <c r="G374" s="47" t="s">
        <v>102</v>
      </c>
      <c r="H374" s="49">
        <v>6165</v>
      </c>
      <c r="I374" s="47" t="s">
        <v>1094</v>
      </c>
      <c r="J374" s="49" t="s">
        <v>1093</v>
      </c>
      <c r="K374" s="48" t="s">
        <v>124</v>
      </c>
      <c r="L374" s="48">
        <v>0</v>
      </c>
    </row>
    <row r="375" spans="1:12" s="47" customFormat="1" ht="13" hidden="1">
      <c r="A375" s="47" t="s">
        <v>141</v>
      </c>
      <c r="B375" s="47" t="s">
        <v>141</v>
      </c>
      <c r="C375" s="47" t="s">
        <v>507</v>
      </c>
      <c r="D375" s="47" t="s">
        <v>126</v>
      </c>
      <c r="E375" s="38">
        <v>11547910</v>
      </c>
      <c r="F375" s="47" t="s">
        <v>10</v>
      </c>
      <c r="G375" s="47" t="s">
        <v>7</v>
      </c>
      <c r="H375" s="49">
        <v>1125</v>
      </c>
      <c r="I375" s="47" t="s">
        <v>1103</v>
      </c>
      <c r="J375" s="49" t="s">
        <v>1102</v>
      </c>
      <c r="K375" s="48"/>
      <c r="L375" s="48">
        <v>0</v>
      </c>
    </row>
    <row r="376" spans="1:12" s="47" customFormat="1" ht="60" hidden="1">
      <c r="A376" s="47" t="s">
        <v>165</v>
      </c>
      <c r="B376" s="47" t="s">
        <v>166</v>
      </c>
      <c r="C376" s="47" t="s">
        <v>167</v>
      </c>
      <c r="D376" s="47" t="s">
        <v>126</v>
      </c>
      <c r="E376" s="38">
        <v>24418</v>
      </c>
      <c r="F376" s="47" t="s">
        <v>50</v>
      </c>
      <c r="G376" s="47" t="s">
        <v>50</v>
      </c>
      <c r="H376" s="49">
        <v>3095</v>
      </c>
      <c r="I376" s="47" t="s">
        <v>1151</v>
      </c>
      <c r="J376" s="49" t="s">
        <v>1095</v>
      </c>
      <c r="K376" s="48" t="s">
        <v>508</v>
      </c>
      <c r="L376" s="48">
        <v>0</v>
      </c>
    </row>
    <row r="377" spans="1:12" s="47" customFormat="1" ht="13" hidden="1">
      <c r="A377" s="47" t="s">
        <v>141</v>
      </c>
      <c r="B377" s="47" t="s">
        <v>141</v>
      </c>
      <c r="C377" s="47" t="s">
        <v>509</v>
      </c>
      <c r="D377" s="47" t="s">
        <v>126</v>
      </c>
      <c r="E377" s="38">
        <v>11547210</v>
      </c>
      <c r="F377" s="47" t="s">
        <v>10</v>
      </c>
      <c r="G377" s="47" t="s">
        <v>7</v>
      </c>
      <c r="H377" s="49">
        <v>1125</v>
      </c>
      <c r="I377" s="47" t="s">
        <v>1103</v>
      </c>
      <c r="J377" s="49" t="s">
        <v>1102</v>
      </c>
      <c r="K377" s="48"/>
      <c r="L377" s="48">
        <v>0</v>
      </c>
    </row>
    <row r="378" spans="1:12" s="47" customFormat="1" ht="13" hidden="1">
      <c r="A378" s="47" t="s">
        <v>120</v>
      </c>
      <c r="B378" s="47" t="s">
        <v>121</v>
      </c>
      <c r="C378" s="47" t="s">
        <v>188</v>
      </c>
      <c r="D378" s="47" t="s">
        <v>126</v>
      </c>
      <c r="E378" s="38">
        <v>25089</v>
      </c>
      <c r="F378" s="47" t="s">
        <v>102</v>
      </c>
      <c r="G378" s="47" t="s">
        <v>102</v>
      </c>
      <c r="H378" s="49">
        <v>6165</v>
      </c>
      <c r="I378" s="47" t="s">
        <v>1094</v>
      </c>
      <c r="J378" s="49" t="s">
        <v>1093</v>
      </c>
      <c r="K378" s="48" t="s">
        <v>124</v>
      </c>
      <c r="L378" s="48">
        <v>0</v>
      </c>
    </row>
    <row r="379" spans="1:12" s="47" customFormat="1" ht="13" hidden="1">
      <c r="A379" s="47" t="s">
        <v>120</v>
      </c>
      <c r="B379" s="47" t="s">
        <v>121</v>
      </c>
      <c r="C379" s="47" t="s">
        <v>425</v>
      </c>
      <c r="D379" s="47" t="s">
        <v>126</v>
      </c>
      <c r="E379" s="38">
        <v>23233</v>
      </c>
      <c r="F379" s="47" t="s">
        <v>103</v>
      </c>
      <c r="G379" s="47" t="s">
        <v>103</v>
      </c>
      <c r="H379" s="49">
        <v>6165</v>
      </c>
      <c r="I379" s="47" t="s">
        <v>1094</v>
      </c>
      <c r="J379" s="49" t="s">
        <v>1093</v>
      </c>
      <c r="K379" s="48" t="s">
        <v>124</v>
      </c>
      <c r="L379" s="48">
        <v>0</v>
      </c>
    </row>
    <row r="380" spans="1:12" s="47" customFormat="1" ht="24" hidden="1">
      <c r="A380" s="47" t="s">
        <v>132</v>
      </c>
      <c r="B380" s="47" t="s">
        <v>510</v>
      </c>
      <c r="C380" s="47" t="s">
        <v>511</v>
      </c>
      <c r="D380" s="47" t="s">
        <v>126</v>
      </c>
      <c r="E380" s="38">
        <v>20796</v>
      </c>
      <c r="F380" s="47" t="s">
        <v>7</v>
      </c>
      <c r="G380" s="47" t="s">
        <v>7</v>
      </c>
      <c r="H380" s="49">
        <v>1125</v>
      </c>
      <c r="I380" s="47" t="s">
        <v>1103</v>
      </c>
      <c r="J380" s="49" t="s">
        <v>1102</v>
      </c>
      <c r="K380" s="48" t="s">
        <v>512</v>
      </c>
      <c r="L380" s="48">
        <v>0</v>
      </c>
    </row>
    <row r="381" spans="1:12" s="47" customFormat="1" ht="13" hidden="1">
      <c r="A381" s="47" t="s">
        <v>161</v>
      </c>
      <c r="B381" s="47" t="s">
        <v>162</v>
      </c>
      <c r="C381" s="47" t="s">
        <v>513</v>
      </c>
      <c r="D381" s="47" t="s">
        <v>126</v>
      </c>
      <c r="E381" s="38">
        <v>24692</v>
      </c>
      <c r="F381" s="47" t="s">
        <v>7</v>
      </c>
      <c r="G381" s="47" t="s">
        <v>7</v>
      </c>
      <c r="H381" s="49">
        <v>1125</v>
      </c>
      <c r="I381" s="47" t="s">
        <v>1103</v>
      </c>
      <c r="J381" s="49" t="s">
        <v>1102</v>
      </c>
      <c r="K381" s="48" t="s">
        <v>164</v>
      </c>
      <c r="L381" s="48" t="s">
        <v>1113</v>
      </c>
    </row>
    <row r="382" spans="1:12" s="47" customFormat="1" ht="13" hidden="1">
      <c r="A382" s="47" t="s">
        <v>136</v>
      </c>
      <c r="B382" s="47" t="s">
        <v>137</v>
      </c>
      <c r="C382" s="47" t="s">
        <v>138</v>
      </c>
      <c r="D382" s="47" t="s">
        <v>126</v>
      </c>
      <c r="E382" s="38">
        <v>24841</v>
      </c>
      <c r="F382" s="47" t="s">
        <v>57</v>
      </c>
      <c r="G382" s="47" t="s">
        <v>56</v>
      </c>
      <c r="H382" s="49">
        <v>5015</v>
      </c>
      <c r="I382" s="47" t="s">
        <v>1098</v>
      </c>
      <c r="J382" s="49" t="s">
        <v>1097</v>
      </c>
      <c r="K382" s="48" t="s">
        <v>246</v>
      </c>
      <c r="L382" s="48">
        <v>0</v>
      </c>
    </row>
    <row r="383" spans="1:12" s="47" customFormat="1" ht="13" hidden="1">
      <c r="A383" s="47" t="s">
        <v>120</v>
      </c>
      <c r="B383" s="47" t="s">
        <v>121</v>
      </c>
      <c r="C383" s="47" t="s">
        <v>514</v>
      </c>
      <c r="D383" s="47" t="s">
        <v>126</v>
      </c>
      <c r="E383" s="38">
        <v>13908</v>
      </c>
      <c r="F383" s="47" t="s">
        <v>74</v>
      </c>
      <c r="G383" s="47" t="s">
        <v>74</v>
      </c>
      <c r="H383" s="49">
        <v>4147</v>
      </c>
      <c r="I383" s="47" t="s">
        <v>1128</v>
      </c>
      <c r="J383" s="49" t="s">
        <v>1097</v>
      </c>
      <c r="K383" s="48" t="s">
        <v>124</v>
      </c>
      <c r="L383" s="48">
        <v>0</v>
      </c>
    </row>
    <row r="384" spans="1:12" s="47" customFormat="1" ht="13" hidden="1">
      <c r="A384" s="47" t="s">
        <v>120</v>
      </c>
      <c r="B384" s="47" t="s">
        <v>121</v>
      </c>
      <c r="C384" s="47" t="s">
        <v>125</v>
      </c>
      <c r="D384" s="47" t="s">
        <v>126</v>
      </c>
      <c r="E384" s="38">
        <v>20425</v>
      </c>
      <c r="F384" s="47" t="s">
        <v>91</v>
      </c>
      <c r="G384" s="47" t="s">
        <v>91</v>
      </c>
      <c r="H384" s="49">
        <v>5220</v>
      </c>
      <c r="I384" s="47" t="s">
        <v>1227</v>
      </c>
      <c r="J384" s="49" t="s">
        <v>1093</v>
      </c>
      <c r="K384" s="48" t="s">
        <v>124</v>
      </c>
      <c r="L384" s="48">
        <v>0</v>
      </c>
    </row>
    <row r="385" spans="1:12" s="47" customFormat="1" ht="13" hidden="1">
      <c r="A385" s="47" t="s">
        <v>127</v>
      </c>
      <c r="B385" s="47" t="s">
        <v>128</v>
      </c>
      <c r="C385" s="47" t="s">
        <v>461</v>
      </c>
      <c r="D385" s="47" t="s">
        <v>143</v>
      </c>
      <c r="E385" s="38">
        <v>23789</v>
      </c>
      <c r="F385" s="47" t="s">
        <v>56</v>
      </c>
      <c r="G385" s="47" t="s">
        <v>56</v>
      </c>
      <c r="H385" s="49">
        <v>5015</v>
      </c>
      <c r="I385" s="47" t="s">
        <v>1098</v>
      </c>
      <c r="J385" s="49" t="s">
        <v>1097</v>
      </c>
      <c r="K385" s="48"/>
      <c r="L385" s="48">
        <v>0</v>
      </c>
    </row>
    <row r="386" spans="1:12" s="47" customFormat="1" ht="36" hidden="1">
      <c r="A386" s="47" t="s">
        <v>141</v>
      </c>
      <c r="B386" s="47" t="s">
        <v>141</v>
      </c>
      <c r="C386" s="47" t="s">
        <v>197</v>
      </c>
      <c r="D386" s="47" t="s">
        <v>126</v>
      </c>
      <c r="E386" s="38">
        <v>26665</v>
      </c>
      <c r="F386" s="47" t="s">
        <v>31</v>
      </c>
      <c r="G386" s="47" t="s">
        <v>31</v>
      </c>
      <c r="H386" s="49">
        <v>2160</v>
      </c>
      <c r="I386" s="47" t="s">
        <v>1104</v>
      </c>
      <c r="J386" s="49" t="s">
        <v>1100</v>
      </c>
      <c r="K386" s="48" t="s">
        <v>340</v>
      </c>
      <c r="L386" s="48" t="s">
        <v>1141</v>
      </c>
    </row>
    <row r="387" spans="1:12" s="47" customFormat="1" ht="13" hidden="1">
      <c r="A387" s="47" t="s">
        <v>120</v>
      </c>
      <c r="B387" s="47" t="s">
        <v>121</v>
      </c>
      <c r="C387" s="47" t="s">
        <v>515</v>
      </c>
      <c r="D387" s="47" t="s">
        <v>152</v>
      </c>
      <c r="E387" s="38">
        <v>13910</v>
      </c>
      <c r="F387" s="47" t="s">
        <v>66</v>
      </c>
      <c r="G387" s="47" t="s">
        <v>66</v>
      </c>
      <c r="H387" s="49">
        <v>4075</v>
      </c>
      <c r="I387" s="47" t="s">
        <v>1203</v>
      </c>
      <c r="J387" s="49" t="s">
        <v>1097</v>
      </c>
      <c r="K387" s="48" t="s">
        <v>124</v>
      </c>
      <c r="L387" s="48">
        <v>0</v>
      </c>
    </row>
    <row r="388" spans="1:12" s="47" customFormat="1" ht="13" hidden="1">
      <c r="A388" s="47" t="s">
        <v>127</v>
      </c>
      <c r="B388" s="47" t="s">
        <v>128</v>
      </c>
      <c r="C388" s="47" t="s">
        <v>314</v>
      </c>
      <c r="D388" s="47" t="s">
        <v>126</v>
      </c>
      <c r="E388" s="38">
        <v>23764</v>
      </c>
      <c r="F388" s="47" t="s">
        <v>15</v>
      </c>
      <c r="G388" s="47" t="s">
        <v>15</v>
      </c>
      <c r="H388" s="49">
        <v>2015</v>
      </c>
      <c r="I388" s="47" t="s">
        <v>1177</v>
      </c>
      <c r="J388" s="49" t="s">
        <v>1100</v>
      </c>
      <c r="K388" s="48" t="s">
        <v>130</v>
      </c>
      <c r="L388" s="48">
        <v>0</v>
      </c>
    </row>
    <row r="389" spans="1:12" s="47" customFormat="1" ht="13" hidden="1">
      <c r="A389" s="47" t="s">
        <v>120</v>
      </c>
      <c r="B389" s="47" t="s">
        <v>121</v>
      </c>
      <c r="C389" s="47" t="s">
        <v>516</v>
      </c>
      <c r="D389" s="47" t="s">
        <v>143</v>
      </c>
      <c r="E389" s="38">
        <v>25095</v>
      </c>
      <c r="F389" s="47" t="s">
        <v>103</v>
      </c>
      <c r="G389" s="47" t="s">
        <v>103</v>
      </c>
      <c r="H389" s="49">
        <v>6165</v>
      </c>
      <c r="I389" s="47" t="s">
        <v>1094</v>
      </c>
      <c r="J389" s="49" t="s">
        <v>1093</v>
      </c>
      <c r="K389" s="48" t="s">
        <v>124</v>
      </c>
      <c r="L389" s="48">
        <v>0</v>
      </c>
    </row>
    <row r="390" spans="1:12" s="47" customFormat="1" ht="48" hidden="1">
      <c r="A390" s="47" t="s">
        <v>212</v>
      </c>
      <c r="B390" s="47" t="s">
        <v>267</v>
      </c>
      <c r="C390" s="47" t="s">
        <v>517</v>
      </c>
      <c r="E390" s="38">
        <v>24740</v>
      </c>
      <c r="F390" s="47" t="s">
        <v>7</v>
      </c>
      <c r="G390" s="47" t="s">
        <v>7</v>
      </c>
      <c r="H390" s="49">
        <v>1125</v>
      </c>
      <c r="I390" s="47" t="s">
        <v>1103</v>
      </c>
      <c r="J390" s="49" t="s">
        <v>1102</v>
      </c>
      <c r="K390" s="48" t="s">
        <v>269</v>
      </c>
      <c r="L390" s="48" t="s">
        <v>1113</v>
      </c>
    </row>
    <row r="391" spans="1:12" s="47" customFormat="1" ht="13" hidden="1">
      <c r="A391" s="47" t="s">
        <v>161</v>
      </c>
      <c r="B391" s="47" t="s">
        <v>299</v>
      </c>
      <c r="C391" s="47" t="s">
        <v>518</v>
      </c>
      <c r="D391" s="47" t="s">
        <v>126</v>
      </c>
      <c r="E391" s="38">
        <v>26530</v>
      </c>
      <c r="F391" s="47" t="s">
        <v>51</v>
      </c>
      <c r="G391" s="47" t="s">
        <v>51</v>
      </c>
      <c r="H391" s="49" t="s">
        <v>301</v>
      </c>
      <c r="I391" s="47" t="s">
        <v>1146</v>
      </c>
      <c r="J391" s="49" t="s">
        <v>1095</v>
      </c>
      <c r="K391" s="48" t="s">
        <v>164</v>
      </c>
      <c r="L391" s="48">
        <v>0</v>
      </c>
    </row>
    <row r="392" spans="1:12" s="47" customFormat="1" ht="13" hidden="1">
      <c r="A392" s="47" t="s">
        <v>120</v>
      </c>
      <c r="B392" s="47" t="s">
        <v>121</v>
      </c>
      <c r="C392" s="47" t="s">
        <v>519</v>
      </c>
      <c r="D392" s="47" t="s">
        <v>126</v>
      </c>
      <c r="E392" s="38">
        <v>12763</v>
      </c>
      <c r="F392" s="47" t="s">
        <v>61</v>
      </c>
      <c r="G392" s="47" t="s">
        <v>61</v>
      </c>
      <c r="H392" s="49">
        <v>4107</v>
      </c>
      <c r="I392" s="47" t="s">
        <v>1229</v>
      </c>
      <c r="J392" s="49" t="s">
        <v>1097</v>
      </c>
      <c r="K392" s="48" t="s">
        <v>124</v>
      </c>
      <c r="L392" s="48">
        <v>0</v>
      </c>
    </row>
    <row r="393" spans="1:12" s="47" customFormat="1" ht="24" hidden="1">
      <c r="A393" s="47" t="s">
        <v>467</v>
      </c>
      <c r="B393" s="47" t="s">
        <v>467</v>
      </c>
      <c r="C393" s="47" t="s">
        <v>520</v>
      </c>
      <c r="D393" s="47" t="s">
        <v>226</v>
      </c>
      <c r="E393" s="38">
        <v>25025</v>
      </c>
      <c r="F393" s="47" t="s">
        <v>31</v>
      </c>
      <c r="G393" s="47" t="s">
        <v>31</v>
      </c>
      <c r="H393" s="49">
        <v>2160</v>
      </c>
      <c r="I393" s="47" t="s">
        <v>1104</v>
      </c>
      <c r="J393" s="49" t="s">
        <v>1100</v>
      </c>
      <c r="K393" s="48" t="s">
        <v>521</v>
      </c>
      <c r="L393" s="48" t="s">
        <v>1141</v>
      </c>
    </row>
    <row r="394" spans="1:12" s="47" customFormat="1" ht="13" hidden="1">
      <c r="A394" s="47" t="s">
        <v>161</v>
      </c>
      <c r="B394" s="47" t="s">
        <v>162</v>
      </c>
      <c r="C394" s="47" t="s">
        <v>163</v>
      </c>
      <c r="D394" s="47" t="s">
        <v>126</v>
      </c>
      <c r="E394" s="38">
        <v>26518</v>
      </c>
      <c r="F394" s="47" t="s">
        <v>45</v>
      </c>
      <c r="G394" s="47" t="s">
        <v>45</v>
      </c>
      <c r="H394" s="49">
        <v>3285</v>
      </c>
      <c r="I394" s="47" t="s">
        <v>1116</v>
      </c>
      <c r="J394" s="49" t="s">
        <v>1095</v>
      </c>
      <c r="K394" s="48" t="s">
        <v>164</v>
      </c>
      <c r="L394" s="48">
        <v>0</v>
      </c>
    </row>
    <row r="395" spans="1:12" s="47" customFormat="1" ht="24" hidden="1">
      <c r="A395" s="47" t="s">
        <v>120</v>
      </c>
      <c r="B395" s="47" t="s">
        <v>121</v>
      </c>
      <c r="C395" s="47" t="s">
        <v>522</v>
      </c>
      <c r="D395" s="47" t="s">
        <v>126</v>
      </c>
      <c r="E395" s="38">
        <v>13999</v>
      </c>
      <c r="F395" s="47" t="s">
        <v>25</v>
      </c>
      <c r="G395" s="47" t="s">
        <v>25</v>
      </c>
      <c r="H395" s="49">
        <v>2510</v>
      </c>
      <c r="I395" s="47" t="s">
        <v>1114</v>
      </c>
      <c r="J395" s="49" t="s">
        <v>1100</v>
      </c>
      <c r="K395" s="48" t="s">
        <v>523</v>
      </c>
      <c r="L395" s="48" t="s">
        <v>1117</v>
      </c>
    </row>
    <row r="396" spans="1:12" s="47" customFormat="1" ht="13" hidden="1">
      <c r="A396" s="47" t="s">
        <v>141</v>
      </c>
      <c r="B396" s="47" t="s">
        <v>141</v>
      </c>
      <c r="C396" s="47" t="s">
        <v>524</v>
      </c>
      <c r="D396" s="47" t="s">
        <v>152</v>
      </c>
      <c r="E396" s="38">
        <v>11969510</v>
      </c>
      <c r="F396" s="47" t="s">
        <v>27</v>
      </c>
      <c r="G396" s="47" t="s">
        <v>26</v>
      </c>
      <c r="H396" s="49">
        <v>2150</v>
      </c>
      <c r="I396" s="47" t="s">
        <v>1101</v>
      </c>
      <c r="J396" s="49" t="s">
        <v>1100</v>
      </c>
      <c r="K396" s="48"/>
      <c r="L396" s="48">
        <v>0</v>
      </c>
    </row>
    <row r="397" spans="1:12" s="47" customFormat="1" ht="13" hidden="1">
      <c r="A397" s="47" t="s">
        <v>212</v>
      </c>
      <c r="B397" s="47" t="s">
        <v>525</v>
      </c>
      <c r="C397" s="47" t="s">
        <v>526</v>
      </c>
      <c r="D397" s="47" t="s">
        <v>126</v>
      </c>
      <c r="E397" s="38">
        <v>23507</v>
      </c>
      <c r="F397" s="47" t="s">
        <v>7</v>
      </c>
      <c r="G397" s="47" t="s">
        <v>7</v>
      </c>
      <c r="H397" s="49">
        <v>1125</v>
      </c>
      <c r="I397" s="47" t="e">
        <v>#N/A</v>
      </c>
      <c r="J397" s="49" t="s">
        <v>1102</v>
      </c>
      <c r="K397" s="48" t="s">
        <v>237</v>
      </c>
      <c r="L397" s="48" t="e">
        <v>#N/A</v>
      </c>
    </row>
    <row r="398" spans="1:12" s="47" customFormat="1" ht="13" hidden="1">
      <c r="A398" s="47" t="s">
        <v>161</v>
      </c>
      <c r="B398" s="47" t="s">
        <v>264</v>
      </c>
      <c r="C398" s="47" t="s">
        <v>527</v>
      </c>
      <c r="D398" s="47" t="s">
        <v>126</v>
      </c>
      <c r="E398" s="38">
        <v>11106010</v>
      </c>
      <c r="F398" s="47" t="s">
        <v>7</v>
      </c>
      <c r="G398" s="47" t="s">
        <v>7</v>
      </c>
      <c r="H398" s="49">
        <v>1125</v>
      </c>
      <c r="I398" s="47" t="s">
        <v>1103</v>
      </c>
      <c r="J398" s="49" t="s">
        <v>1102</v>
      </c>
      <c r="K398" s="48" t="s">
        <v>528</v>
      </c>
      <c r="L398" s="48" t="s">
        <v>1144</v>
      </c>
    </row>
    <row r="399" spans="1:12" s="47" customFormat="1" ht="13" hidden="1">
      <c r="A399" s="47" t="s">
        <v>120</v>
      </c>
      <c r="B399" s="47" t="s">
        <v>121</v>
      </c>
      <c r="C399" s="47" t="s">
        <v>529</v>
      </c>
      <c r="D399" s="47" t="s">
        <v>126</v>
      </c>
      <c r="E399" s="38">
        <v>10292410</v>
      </c>
      <c r="F399" s="47" t="s">
        <v>102</v>
      </c>
      <c r="G399" s="47" t="s">
        <v>102</v>
      </c>
      <c r="H399" s="49">
        <v>6165</v>
      </c>
      <c r="I399" s="47" t="s">
        <v>1094</v>
      </c>
      <c r="J399" s="49" t="s">
        <v>1093</v>
      </c>
      <c r="K399" s="48" t="s">
        <v>130</v>
      </c>
      <c r="L399" s="48">
        <v>0</v>
      </c>
    </row>
    <row r="400" spans="1:12" s="47" customFormat="1" ht="24" hidden="1">
      <c r="A400" s="47" t="s">
        <v>141</v>
      </c>
      <c r="B400" s="47" t="s">
        <v>141</v>
      </c>
      <c r="C400" s="47" t="s">
        <v>197</v>
      </c>
      <c r="D400" s="47" t="s">
        <v>126</v>
      </c>
      <c r="E400" s="38">
        <v>26663</v>
      </c>
      <c r="F400" s="47" t="s">
        <v>7</v>
      </c>
      <c r="G400" s="47" t="s">
        <v>7</v>
      </c>
      <c r="H400" s="49">
        <v>1125</v>
      </c>
      <c r="I400" s="47" t="s">
        <v>1103</v>
      </c>
      <c r="J400" s="49" t="s">
        <v>1102</v>
      </c>
      <c r="K400" s="48" t="s">
        <v>530</v>
      </c>
      <c r="L400" s="48" t="s">
        <v>1144</v>
      </c>
    </row>
    <row r="401" spans="1:12" s="47" customFormat="1" ht="24" hidden="1">
      <c r="A401" s="47" t="s">
        <v>212</v>
      </c>
      <c r="B401" s="47" t="s">
        <v>260</v>
      </c>
      <c r="C401" s="47" t="s">
        <v>261</v>
      </c>
      <c r="D401" s="47" t="s">
        <v>143</v>
      </c>
      <c r="E401" s="38">
        <v>20028</v>
      </c>
      <c r="F401" s="47" t="s">
        <v>68</v>
      </c>
      <c r="G401" s="47" t="s">
        <v>69</v>
      </c>
      <c r="H401" s="49">
        <v>4095</v>
      </c>
      <c r="I401" s="47" t="s">
        <v>1111</v>
      </c>
      <c r="J401" s="49" t="s">
        <v>1097</v>
      </c>
      <c r="K401" s="48" t="s">
        <v>531</v>
      </c>
      <c r="L401" s="48">
        <v>0</v>
      </c>
    </row>
    <row r="402" spans="1:12" s="47" customFormat="1" ht="13" hidden="1">
      <c r="A402" s="47" t="s">
        <v>141</v>
      </c>
      <c r="B402" s="47" t="s">
        <v>141</v>
      </c>
      <c r="C402" s="47" t="s">
        <v>319</v>
      </c>
      <c r="D402" s="47" t="s">
        <v>143</v>
      </c>
      <c r="E402" s="38">
        <v>4062410</v>
      </c>
      <c r="F402" s="47" t="s">
        <v>7</v>
      </c>
      <c r="G402" s="47" t="s">
        <v>7</v>
      </c>
      <c r="H402" s="49">
        <v>1125</v>
      </c>
      <c r="I402" s="47" t="s">
        <v>1103</v>
      </c>
      <c r="J402" s="49" t="s">
        <v>1102</v>
      </c>
      <c r="K402" s="48"/>
      <c r="L402" s="48">
        <v>0</v>
      </c>
    </row>
    <row r="403" spans="1:12" s="47" customFormat="1" ht="13" hidden="1">
      <c r="A403" s="47" t="s">
        <v>120</v>
      </c>
      <c r="B403" s="47" t="s">
        <v>121</v>
      </c>
      <c r="C403" s="47" t="s">
        <v>532</v>
      </c>
      <c r="D403" s="47" t="s">
        <v>143</v>
      </c>
      <c r="E403" s="38">
        <v>26157</v>
      </c>
      <c r="F403" s="47" t="s">
        <v>90</v>
      </c>
      <c r="G403" s="47" t="s">
        <v>90</v>
      </c>
      <c r="H403" s="49">
        <v>6062</v>
      </c>
      <c r="I403" s="47" t="s">
        <v>1237</v>
      </c>
      <c r="J403" s="49" t="s">
        <v>1093</v>
      </c>
      <c r="K403" s="48" t="s">
        <v>124</v>
      </c>
      <c r="L403" s="48">
        <v>0</v>
      </c>
    </row>
    <row r="404" spans="1:12" s="47" customFormat="1" ht="13" hidden="1">
      <c r="A404" s="47" t="s">
        <v>238</v>
      </c>
      <c r="B404" s="47" t="s">
        <v>239</v>
      </c>
      <c r="C404" s="47" t="s">
        <v>240</v>
      </c>
      <c r="D404" s="47" t="s">
        <v>143</v>
      </c>
      <c r="E404" s="38">
        <v>26348</v>
      </c>
      <c r="F404" s="47" t="s">
        <v>98</v>
      </c>
      <c r="G404" s="47" t="s">
        <v>98</v>
      </c>
      <c r="H404" s="49">
        <v>6110</v>
      </c>
      <c r="I404" s="47" t="s">
        <v>1248</v>
      </c>
      <c r="J404" s="49" t="s">
        <v>1093</v>
      </c>
      <c r="K404" s="48" t="s">
        <v>241</v>
      </c>
      <c r="L404" s="48">
        <v>0</v>
      </c>
    </row>
    <row r="405" spans="1:12" s="47" customFormat="1" ht="13" hidden="1">
      <c r="A405" s="47" t="s">
        <v>120</v>
      </c>
      <c r="B405" s="47" t="s">
        <v>121</v>
      </c>
      <c r="C405" s="47" t="s">
        <v>533</v>
      </c>
      <c r="D405" s="47" t="s">
        <v>234</v>
      </c>
      <c r="E405" s="38">
        <v>26144</v>
      </c>
      <c r="F405" s="47" t="s">
        <v>55</v>
      </c>
      <c r="G405" s="47" t="s">
        <v>56</v>
      </c>
      <c r="H405" s="49">
        <v>5015</v>
      </c>
      <c r="I405" s="47" t="s">
        <v>1098</v>
      </c>
      <c r="J405" s="49" t="s">
        <v>1097</v>
      </c>
      <c r="K405" s="48" t="s">
        <v>124</v>
      </c>
      <c r="L405" s="48">
        <v>0</v>
      </c>
    </row>
    <row r="406" spans="1:12" s="47" customFormat="1" ht="13" hidden="1">
      <c r="A406" s="47" t="s">
        <v>120</v>
      </c>
      <c r="B406" s="47" t="s">
        <v>121</v>
      </c>
      <c r="C406" s="47" t="s">
        <v>534</v>
      </c>
      <c r="D406" s="47" t="s">
        <v>143</v>
      </c>
      <c r="E406" s="38">
        <v>13948</v>
      </c>
      <c r="F406" s="47" t="s">
        <v>61</v>
      </c>
      <c r="G406" s="47" t="s">
        <v>61</v>
      </c>
      <c r="H406" s="49">
        <v>4107</v>
      </c>
      <c r="I406" s="47" t="s">
        <v>1229</v>
      </c>
      <c r="J406" s="49" t="s">
        <v>1097</v>
      </c>
      <c r="K406" s="48" t="s">
        <v>124</v>
      </c>
      <c r="L406" s="48">
        <v>0</v>
      </c>
    </row>
    <row r="407" spans="1:12" s="47" customFormat="1" ht="13" hidden="1">
      <c r="A407" s="47" t="s">
        <v>141</v>
      </c>
      <c r="B407" s="47" t="s">
        <v>141</v>
      </c>
      <c r="C407" s="47" t="s">
        <v>535</v>
      </c>
      <c r="D407" s="47" t="s">
        <v>126</v>
      </c>
      <c r="E407" s="38">
        <v>11197310</v>
      </c>
      <c r="F407" s="47" t="s">
        <v>7</v>
      </c>
      <c r="G407" s="47" t="s">
        <v>7</v>
      </c>
      <c r="H407" s="49">
        <v>1125</v>
      </c>
      <c r="I407" s="47" t="s">
        <v>1103</v>
      </c>
      <c r="J407" s="49" t="s">
        <v>1102</v>
      </c>
      <c r="K407" s="48"/>
      <c r="L407" s="48">
        <v>0</v>
      </c>
    </row>
    <row r="408" spans="1:12" s="47" customFormat="1" ht="13" hidden="1">
      <c r="A408" s="47" t="s">
        <v>127</v>
      </c>
      <c r="B408" s="47" t="s">
        <v>128</v>
      </c>
      <c r="C408" s="47" t="s">
        <v>129</v>
      </c>
      <c r="D408" s="47" t="s">
        <v>126</v>
      </c>
      <c r="E408" s="38">
        <v>17732</v>
      </c>
      <c r="F408" s="47" t="s">
        <v>72</v>
      </c>
      <c r="G408" s="47" t="s">
        <v>72</v>
      </c>
      <c r="H408" s="49">
        <v>3082</v>
      </c>
      <c r="I408" s="47" t="s">
        <v>1202</v>
      </c>
      <c r="J408" s="49" t="s">
        <v>1095</v>
      </c>
      <c r="K408" s="48" t="s">
        <v>130</v>
      </c>
      <c r="L408" s="48">
        <v>0</v>
      </c>
    </row>
    <row r="409" spans="1:12" s="47" customFormat="1" ht="13" hidden="1">
      <c r="A409" s="47" t="s">
        <v>127</v>
      </c>
      <c r="B409" s="47" t="s">
        <v>128</v>
      </c>
      <c r="C409" s="47" t="s">
        <v>536</v>
      </c>
      <c r="D409" s="47" t="s">
        <v>126</v>
      </c>
      <c r="E409" s="38">
        <v>17667</v>
      </c>
      <c r="F409" s="47" t="s">
        <v>78</v>
      </c>
      <c r="G409" s="47" t="s">
        <v>78</v>
      </c>
      <c r="H409" s="49">
        <v>4175</v>
      </c>
      <c r="I409" s="47" t="s">
        <v>1201</v>
      </c>
      <c r="J409" s="49" t="s">
        <v>1097</v>
      </c>
      <c r="K409" s="48" t="s">
        <v>130</v>
      </c>
      <c r="L409" s="48">
        <v>0</v>
      </c>
    </row>
    <row r="410" spans="1:12" s="47" customFormat="1" ht="13" hidden="1">
      <c r="A410" s="47" t="s">
        <v>161</v>
      </c>
      <c r="B410" s="47" t="s">
        <v>264</v>
      </c>
      <c r="C410" s="47" t="s">
        <v>266</v>
      </c>
      <c r="D410" s="47" t="s">
        <v>126</v>
      </c>
      <c r="E410" s="38">
        <v>24694</v>
      </c>
      <c r="F410" s="47" t="s">
        <v>51</v>
      </c>
      <c r="G410" s="47" t="s">
        <v>51</v>
      </c>
      <c r="H410" s="49" t="s">
        <v>301</v>
      </c>
      <c r="I410" s="47" t="s">
        <v>1146</v>
      </c>
      <c r="J410" s="49" t="s">
        <v>1095</v>
      </c>
      <c r="K410" s="48" t="s">
        <v>355</v>
      </c>
      <c r="L410" s="48">
        <v>0</v>
      </c>
    </row>
    <row r="411" spans="1:12" s="47" customFormat="1" ht="13" hidden="1">
      <c r="A411" s="47" t="s">
        <v>120</v>
      </c>
      <c r="B411" s="47" t="s">
        <v>121</v>
      </c>
      <c r="C411" s="47" t="s">
        <v>537</v>
      </c>
      <c r="D411" s="47" t="s">
        <v>126</v>
      </c>
      <c r="E411" s="38">
        <v>20476</v>
      </c>
      <c r="F411" s="47" t="s">
        <v>74</v>
      </c>
      <c r="G411" s="47" t="s">
        <v>74</v>
      </c>
      <c r="H411" s="49">
        <v>4147</v>
      </c>
      <c r="I411" s="47" t="s">
        <v>1128</v>
      </c>
      <c r="J411" s="49" t="s">
        <v>1097</v>
      </c>
      <c r="K411" s="48" t="s">
        <v>124</v>
      </c>
      <c r="L411" s="48">
        <v>0</v>
      </c>
    </row>
    <row r="412" spans="1:12" s="47" customFormat="1" ht="13" hidden="1">
      <c r="A412" s="47" t="s">
        <v>120</v>
      </c>
      <c r="B412" s="47" t="s">
        <v>121</v>
      </c>
      <c r="C412" s="47" t="s">
        <v>305</v>
      </c>
      <c r="D412" s="47" t="s">
        <v>262</v>
      </c>
      <c r="E412" s="38">
        <v>10280510</v>
      </c>
      <c r="F412" s="47" t="s">
        <v>60</v>
      </c>
      <c r="G412" s="47" t="s">
        <v>60</v>
      </c>
      <c r="H412" s="49">
        <v>5093</v>
      </c>
      <c r="I412" s="47" t="s">
        <v>1236</v>
      </c>
      <c r="J412" s="49" t="s">
        <v>1097</v>
      </c>
      <c r="K412" s="48" t="s">
        <v>227</v>
      </c>
      <c r="L412" s="48">
        <v>0</v>
      </c>
    </row>
    <row r="413" spans="1:12" s="47" customFormat="1" ht="13" hidden="1">
      <c r="A413" s="47" t="s">
        <v>127</v>
      </c>
      <c r="B413" s="47" t="s">
        <v>128</v>
      </c>
      <c r="C413" s="47" t="s">
        <v>334</v>
      </c>
      <c r="D413" s="47" t="s">
        <v>143</v>
      </c>
      <c r="E413" s="38">
        <v>18427</v>
      </c>
      <c r="F413" s="47" t="s">
        <v>87</v>
      </c>
      <c r="G413" s="47" t="s">
        <v>87</v>
      </c>
      <c r="H413" s="49">
        <v>5156</v>
      </c>
      <c r="I413" s="47" t="s">
        <v>1187</v>
      </c>
      <c r="J413" s="49" t="s">
        <v>1093</v>
      </c>
      <c r="K413" s="48" t="s">
        <v>130</v>
      </c>
      <c r="L413" s="48">
        <v>0</v>
      </c>
    </row>
    <row r="414" spans="1:12" s="47" customFormat="1" ht="24" hidden="1">
      <c r="A414" s="47" t="s">
        <v>132</v>
      </c>
      <c r="B414" s="47" t="s">
        <v>538</v>
      </c>
      <c r="C414" s="47" t="s">
        <v>539</v>
      </c>
      <c r="D414" s="47" t="s">
        <v>126</v>
      </c>
      <c r="E414" s="38">
        <v>23087</v>
      </c>
      <c r="F414" s="47" t="s">
        <v>7</v>
      </c>
      <c r="G414" s="47" t="s">
        <v>7</v>
      </c>
      <c r="H414" s="49">
        <v>1125</v>
      </c>
      <c r="I414" s="47" t="s">
        <v>1103</v>
      </c>
      <c r="J414" s="49" t="s">
        <v>1102</v>
      </c>
      <c r="K414" s="48" t="s">
        <v>540</v>
      </c>
      <c r="L414" s="48" t="s">
        <v>1124</v>
      </c>
    </row>
    <row r="415" spans="1:12" s="47" customFormat="1" ht="13" hidden="1">
      <c r="A415" s="47" t="s">
        <v>132</v>
      </c>
      <c r="B415" s="47" t="s">
        <v>133</v>
      </c>
      <c r="C415" s="47" t="s">
        <v>541</v>
      </c>
      <c r="D415" s="47" t="s">
        <v>126</v>
      </c>
      <c r="E415" s="38">
        <v>17158</v>
      </c>
      <c r="F415" s="47" t="s">
        <v>35</v>
      </c>
      <c r="G415" s="47" t="s">
        <v>35</v>
      </c>
      <c r="H415" s="49">
        <v>4005</v>
      </c>
      <c r="I415" s="47" t="s">
        <v>1096</v>
      </c>
      <c r="J415" s="49" t="s">
        <v>1095</v>
      </c>
      <c r="K415" s="48" t="s">
        <v>542</v>
      </c>
      <c r="L415" s="48">
        <v>0</v>
      </c>
    </row>
    <row r="416" spans="1:12" s="47" customFormat="1" ht="13" hidden="1">
      <c r="A416" s="47" t="s">
        <v>120</v>
      </c>
      <c r="B416" s="47" t="s">
        <v>121</v>
      </c>
      <c r="C416" s="47" t="s">
        <v>125</v>
      </c>
      <c r="D416" s="47" t="s">
        <v>126</v>
      </c>
      <c r="E416" s="38">
        <v>21316</v>
      </c>
      <c r="F416" s="47" t="s">
        <v>61</v>
      </c>
      <c r="G416" s="47" t="s">
        <v>61</v>
      </c>
      <c r="H416" s="49">
        <v>4107</v>
      </c>
      <c r="I416" s="47" t="s">
        <v>1229</v>
      </c>
      <c r="J416" s="49" t="s">
        <v>1097</v>
      </c>
      <c r="K416" s="48" t="s">
        <v>124</v>
      </c>
      <c r="L416" s="48">
        <v>0</v>
      </c>
    </row>
    <row r="417" spans="1:12" s="47" customFormat="1" ht="13" hidden="1">
      <c r="A417" s="47" t="s">
        <v>127</v>
      </c>
      <c r="B417" s="47" t="s">
        <v>210</v>
      </c>
      <c r="C417" s="47" t="s">
        <v>543</v>
      </c>
      <c r="D417" s="47" t="s">
        <v>143</v>
      </c>
      <c r="E417" s="38">
        <v>18534</v>
      </c>
      <c r="F417" s="47" t="s">
        <v>82</v>
      </c>
      <c r="G417" s="47" t="s">
        <v>82</v>
      </c>
      <c r="H417" s="49">
        <v>5055</v>
      </c>
      <c r="I417" s="47" t="s">
        <v>1185</v>
      </c>
      <c r="J417" s="49" t="s">
        <v>1093</v>
      </c>
      <c r="K417" s="48" t="s">
        <v>130</v>
      </c>
      <c r="L417" s="48">
        <v>0</v>
      </c>
    </row>
    <row r="418" spans="1:12" s="47" customFormat="1" ht="13" hidden="1">
      <c r="A418" s="47" t="s">
        <v>120</v>
      </c>
      <c r="B418" s="47" t="s">
        <v>121</v>
      </c>
      <c r="C418" s="47" t="s">
        <v>465</v>
      </c>
      <c r="D418" s="47" t="s">
        <v>173</v>
      </c>
      <c r="E418" s="38">
        <v>10174810</v>
      </c>
      <c r="F418" s="47" t="s">
        <v>60</v>
      </c>
      <c r="G418" s="47" t="s">
        <v>60</v>
      </c>
      <c r="H418" s="49">
        <v>5093</v>
      </c>
      <c r="I418" s="47" t="s">
        <v>1236</v>
      </c>
      <c r="J418" s="49" t="s">
        <v>1097</v>
      </c>
      <c r="K418" s="48" t="s">
        <v>130</v>
      </c>
      <c r="L418" s="48">
        <v>0</v>
      </c>
    </row>
    <row r="419" spans="1:12" s="47" customFormat="1" ht="13" hidden="1">
      <c r="A419" s="47" t="s">
        <v>120</v>
      </c>
      <c r="B419" s="47" t="s">
        <v>121</v>
      </c>
      <c r="C419" s="47" t="s">
        <v>532</v>
      </c>
      <c r="D419" s="47" t="s">
        <v>143</v>
      </c>
      <c r="E419" s="38">
        <v>26158</v>
      </c>
      <c r="F419" s="47" t="s">
        <v>90</v>
      </c>
      <c r="G419" s="47" t="s">
        <v>90</v>
      </c>
      <c r="H419" s="49">
        <v>6062</v>
      </c>
      <c r="I419" s="47" t="s">
        <v>1237</v>
      </c>
      <c r="J419" s="49" t="s">
        <v>1093</v>
      </c>
      <c r="K419" s="48" t="s">
        <v>124</v>
      </c>
      <c r="L419" s="48">
        <v>0</v>
      </c>
    </row>
    <row r="420" spans="1:12" s="47" customFormat="1" ht="13" hidden="1">
      <c r="A420" s="47" t="s">
        <v>120</v>
      </c>
      <c r="B420" s="47" t="s">
        <v>121</v>
      </c>
      <c r="C420" s="47" t="s">
        <v>544</v>
      </c>
      <c r="D420" s="47" t="s">
        <v>143</v>
      </c>
      <c r="E420" s="38">
        <v>12475</v>
      </c>
      <c r="F420" s="47" t="s">
        <v>84</v>
      </c>
      <c r="G420" s="47" t="s">
        <v>84</v>
      </c>
      <c r="H420" s="49">
        <v>5115</v>
      </c>
      <c r="I420" s="47" t="s">
        <v>1195</v>
      </c>
      <c r="J420" s="49" t="s">
        <v>1093</v>
      </c>
      <c r="K420" s="48" t="s">
        <v>124</v>
      </c>
      <c r="L420" s="48">
        <v>0</v>
      </c>
    </row>
    <row r="421" spans="1:12" s="47" customFormat="1" ht="13" hidden="1">
      <c r="A421" s="47" t="s">
        <v>120</v>
      </c>
      <c r="B421" s="47" t="s">
        <v>121</v>
      </c>
      <c r="C421" s="47" t="s">
        <v>305</v>
      </c>
      <c r="D421" s="47" t="s">
        <v>262</v>
      </c>
      <c r="E421" s="38">
        <v>10276010</v>
      </c>
      <c r="F421" s="47" t="s">
        <v>60</v>
      </c>
      <c r="G421" s="47" t="s">
        <v>60</v>
      </c>
      <c r="H421" s="49">
        <v>5093</v>
      </c>
      <c r="I421" s="47" t="s">
        <v>1236</v>
      </c>
      <c r="J421" s="49" t="s">
        <v>1097</v>
      </c>
      <c r="K421" s="48" t="s">
        <v>227</v>
      </c>
      <c r="L421" s="48">
        <v>0</v>
      </c>
    </row>
    <row r="422" spans="1:12" s="47" customFormat="1" ht="13" hidden="1">
      <c r="A422" s="47" t="s">
        <v>120</v>
      </c>
      <c r="B422" s="47" t="s">
        <v>242</v>
      </c>
      <c r="C422" s="47" t="s">
        <v>545</v>
      </c>
      <c r="D422" s="47" t="s">
        <v>143</v>
      </c>
      <c r="E422" s="38">
        <v>27094</v>
      </c>
      <c r="F422" s="47" t="s">
        <v>31</v>
      </c>
      <c r="G422" s="47" t="s">
        <v>31</v>
      </c>
      <c r="H422" s="49">
        <v>2160</v>
      </c>
      <c r="I422" s="47" t="s">
        <v>1104</v>
      </c>
      <c r="J422" s="49" t="s">
        <v>1100</v>
      </c>
      <c r="K422" s="48" t="s">
        <v>124</v>
      </c>
      <c r="L422" s="48" t="s">
        <v>1179</v>
      </c>
    </row>
    <row r="423" spans="1:12" s="47" customFormat="1" ht="13" hidden="1">
      <c r="A423" s="47" t="s">
        <v>120</v>
      </c>
      <c r="B423" s="47" t="s">
        <v>121</v>
      </c>
      <c r="C423" s="47" t="s">
        <v>367</v>
      </c>
      <c r="D423" s="47" t="s">
        <v>234</v>
      </c>
      <c r="E423" s="38">
        <v>12402</v>
      </c>
      <c r="F423" s="47" t="s">
        <v>84</v>
      </c>
      <c r="G423" s="47" t="s">
        <v>84</v>
      </c>
      <c r="H423" s="49">
        <v>5115</v>
      </c>
      <c r="I423" s="47" t="s">
        <v>1195</v>
      </c>
      <c r="J423" s="49" t="s">
        <v>1093</v>
      </c>
      <c r="K423" s="48" t="s">
        <v>124</v>
      </c>
      <c r="L423" s="48">
        <v>0</v>
      </c>
    </row>
    <row r="424" spans="1:12" s="47" customFormat="1" ht="13" hidden="1">
      <c r="A424" s="47" t="s">
        <v>120</v>
      </c>
      <c r="B424" s="47" t="s">
        <v>242</v>
      </c>
      <c r="C424" s="47" t="s">
        <v>297</v>
      </c>
      <c r="D424" s="47" t="s">
        <v>126</v>
      </c>
      <c r="E424" s="38">
        <v>27059</v>
      </c>
      <c r="F424" s="47" t="s">
        <v>31</v>
      </c>
      <c r="G424" s="47" t="s">
        <v>31</v>
      </c>
      <c r="H424" s="49">
        <v>2160</v>
      </c>
      <c r="I424" s="47" t="s">
        <v>1104</v>
      </c>
      <c r="J424" s="49" t="s">
        <v>1100</v>
      </c>
      <c r="K424" s="48" t="s">
        <v>124</v>
      </c>
      <c r="L424" s="48" t="s">
        <v>1179</v>
      </c>
    </row>
    <row r="425" spans="1:12" s="47" customFormat="1" ht="13" hidden="1">
      <c r="A425" s="47" t="s">
        <v>120</v>
      </c>
      <c r="B425" s="47" t="s">
        <v>242</v>
      </c>
      <c r="C425" s="47" t="s">
        <v>297</v>
      </c>
      <c r="D425" s="47" t="s">
        <v>126</v>
      </c>
      <c r="E425" s="38">
        <v>27066</v>
      </c>
      <c r="F425" s="47" t="s">
        <v>31</v>
      </c>
      <c r="G425" s="47" t="s">
        <v>31</v>
      </c>
      <c r="H425" s="49">
        <v>2160</v>
      </c>
      <c r="I425" s="47" t="s">
        <v>1104</v>
      </c>
      <c r="J425" s="49" t="s">
        <v>1100</v>
      </c>
      <c r="K425" s="48" t="s">
        <v>124</v>
      </c>
      <c r="L425" s="48" t="s">
        <v>1179</v>
      </c>
    </row>
    <row r="426" spans="1:12" s="47" customFormat="1" ht="13" hidden="1">
      <c r="A426" s="47" t="s">
        <v>120</v>
      </c>
      <c r="B426" s="47" t="s">
        <v>242</v>
      </c>
      <c r="C426" s="47" t="s">
        <v>297</v>
      </c>
      <c r="D426" s="47" t="s">
        <v>173</v>
      </c>
      <c r="E426" s="38">
        <v>27070</v>
      </c>
      <c r="F426" s="47" t="s">
        <v>31</v>
      </c>
      <c r="G426" s="47" t="s">
        <v>31</v>
      </c>
      <c r="H426" s="49">
        <v>2160</v>
      </c>
      <c r="I426" s="47" t="s">
        <v>1104</v>
      </c>
      <c r="J426" s="49" t="s">
        <v>1100</v>
      </c>
      <c r="K426" s="48" t="s">
        <v>124</v>
      </c>
      <c r="L426" s="48" t="s">
        <v>1179</v>
      </c>
    </row>
    <row r="427" spans="1:12" s="47" customFormat="1" ht="13" hidden="1">
      <c r="A427" s="47" t="s">
        <v>120</v>
      </c>
      <c r="B427" s="47" t="s">
        <v>242</v>
      </c>
      <c r="C427" s="47" t="s">
        <v>297</v>
      </c>
      <c r="D427" s="47" t="s">
        <v>126</v>
      </c>
      <c r="E427" s="38">
        <v>27064</v>
      </c>
      <c r="F427" s="47" t="s">
        <v>31</v>
      </c>
      <c r="G427" s="47" t="s">
        <v>31</v>
      </c>
      <c r="H427" s="49">
        <v>2160</v>
      </c>
      <c r="I427" s="47" t="s">
        <v>1104</v>
      </c>
      <c r="J427" s="49" t="s">
        <v>1100</v>
      </c>
      <c r="K427" s="48" t="s">
        <v>124</v>
      </c>
      <c r="L427" s="48" t="s">
        <v>1179</v>
      </c>
    </row>
    <row r="428" spans="1:12" s="47" customFormat="1" ht="13" hidden="1">
      <c r="A428" s="47" t="s">
        <v>120</v>
      </c>
      <c r="B428" s="47" t="s">
        <v>121</v>
      </c>
      <c r="C428" s="47" t="s">
        <v>298</v>
      </c>
      <c r="D428" s="47" t="s">
        <v>173</v>
      </c>
      <c r="E428" s="38">
        <v>12272</v>
      </c>
      <c r="F428" s="47" t="s">
        <v>66</v>
      </c>
      <c r="G428" s="47" t="s">
        <v>66</v>
      </c>
      <c r="H428" s="49">
        <v>4075</v>
      </c>
      <c r="I428" s="47" t="s">
        <v>1203</v>
      </c>
      <c r="J428" s="49" t="s">
        <v>1097</v>
      </c>
      <c r="K428" s="48" t="s">
        <v>124</v>
      </c>
      <c r="L428" s="48">
        <v>0</v>
      </c>
    </row>
    <row r="429" spans="1:12" s="47" customFormat="1" ht="13" hidden="1">
      <c r="A429" s="47" t="s">
        <v>120</v>
      </c>
      <c r="B429" s="47" t="s">
        <v>121</v>
      </c>
      <c r="C429" s="47" t="s">
        <v>546</v>
      </c>
      <c r="D429" s="47" t="s">
        <v>126</v>
      </c>
      <c r="E429" s="38">
        <v>12319</v>
      </c>
      <c r="F429" s="47" t="s">
        <v>66</v>
      </c>
      <c r="G429" s="47" t="s">
        <v>66</v>
      </c>
      <c r="H429" s="49">
        <v>4075</v>
      </c>
      <c r="I429" s="47" t="s">
        <v>1203</v>
      </c>
      <c r="J429" s="49" t="s">
        <v>1097</v>
      </c>
      <c r="K429" s="48" t="s">
        <v>124</v>
      </c>
      <c r="L429" s="48">
        <v>0</v>
      </c>
    </row>
    <row r="430" spans="1:12" s="47" customFormat="1" ht="13" hidden="1">
      <c r="A430" s="47" t="s">
        <v>120</v>
      </c>
      <c r="B430" s="47" t="s">
        <v>121</v>
      </c>
      <c r="C430" s="47" t="s">
        <v>547</v>
      </c>
      <c r="D430" s="47" t="s">
        <v>126</v>
      </c>
      <c r="E430" s="38">
        <v>12778</v>
      </c>
      <c r="F430" s="47" t="s">
        <v>61</v>
      </c>
      <c r="G430" s="47" t="s">
        <v>61</v>
      </c>
      <c r="H430" s="49">
        <v>4107</v>
      </c>
      <c r="I430" s="47" t="s">
        <v>1229</v>
      </c>
      <c r="J430" s="49" t="s">
        <v>1097</v>
      </c>
      <c r="K430" s="48" t="s">
        <v>124</v>
      </c>
      <c r="L430" s="48">
        <v>0</v>
      </c>
    </row>
    <row r="431" spans="1:12" s="47" customFormat="1" ht="13" hidden="1">
      <c r="A431" s="47" t="s">
        <v>120</v>
      </c>
      <c r="B431" s="47" t="s">
        <v>271</v>
      </c>
      <c r="C431" s="47" t="s">
        <v>548</v>
      </c>
      <c r="D431" s="47" t="s">
        <v>126</v>
      </c>
      <c r="E431" s="38">
        <v>10955810</v>
      </c>
      <c r="F431" s="47" t="s">
        <v>14</v>
      </c>
      <c r="G431" s="47" t="s">
        <v>14</v>
      </c>
      <c r="H431" s="49">
        <v>2010</v>
      </c>
      <c r="I431" s="47" t="s">
        <v>1212</v>
      </c>
      <c r="J431" s="49" t="s">
        <v>1100</v>
      </c>
      <c r="K431" s="48" t="s">
        <v>170</v>
      </c>
      <c r="L431" s="48">
        <v>0</v>
      </c>
    </row>
    <row r="432" spans="1:12" s="47" customFormat="1" ht="13" hidden="1">
      <c r="A432" s="47" t="s">
        <v>120</v>
      </c>
      <c r="B432" s="47" t="s">
        <v>242</v>
      </c>
      <c r="C432" s="47" t="s">
        <v>297</v>
      </c>
      <c r="D432" s="47" t="s">
        <v>126</v>
      </c>
      <c r="E432" s="38">
        <v>27065</v>
      </c>
      <c r="F432" s="47" t="s">
        <v>31</v>
      </c>
      <c r="G432" s="47" t="s">
        <v>31</v>
      </c>
      <c r="H432" s="49">
        <v>2160</v>
      </c>
      <c r="I432" s="47" t="s">
        <v>1104</v>
      </c>
      <c r="J432" s="49" t="s">
        <v>1100</v>
      </c>
      <c r="K432" s="48" t="s">
        <v>124</v>
      </c>
      <c r="L432" s="48" t="s">
        <v>1179</v>
      </c>
    </row>
    <row r="433" spans="1:12" s="47" customFormat="1" ht="13" hidden="1">
      <c r="A433" s="47" t="s">
        <v>120</v>
      </c>
      <c r="B433" s="47" t="s">
        <v>121</v>
      </c>
      <c r="C433" s="47" t="s">
        <v>549</v>
      </c>
      <c r="D433" s="47" t="s">
        <v>226</v>
      </c>
      <c r="E433" s="38">
        <v>14897</v>
      </c>
      <c r="F433" s="47" t="s">
        <v>102</v>
      </c>
      <c r="G433" s="47" t="s">
        <v>102</v>
      </c>
      <c r="H433" s="49">
        <v>6165</v>
      </c>
      <c r="I433" s="47" t="s">
        <v>1094</v>
      </c>
      <c r="J433" s="49" t="s">
        <v>1093</v>
      </c>
      <c r="K433" s="48" t="s">
        <v>124</v>
      </c>
      <c r="L433" s="48">
        <v>0</v>
      </c>
    </row>
    <row r="434" spans="1:12" s="47" customFormat="1" ht="13" hidden="1">
      <c r="A434" s="47" t="s">
        <v>120</v>
      </c>
      <c r="B434" s="47" t="s">
        <v>242</v>
      </c>
      <c r="C434" s="47" t="s">
        <v>545</v>
      </c>
      <c r="D434" s="47" t="s">
        <v>143</v>
      </c>
      <c r="E434" s="38">
        <v>27086</v>
      </c>
      <c r="F434" s="47" t="s">
        <v>31</v>
      </c>
      <c r="G434" s="47" t="s">
        <v>31</v>
      </c>
      <c r="H434" s="49">
        <v>2160</v>
      </c>
      <c r="I434" s="47" t="s">
        <v>1104</v>
      </c>
      <c r="J434" s="49" t="s">
        <v>1100</v>
      </c>
      <c r="K434" s="48" t="s">
        <v>124</v>
      </c>
      <c r="L434" s="48" t="s">
        <v>1179</v>
      </c>
    </row>
    <row r="435" spans="1:12" s="47" customFormat="1" ht="13" hidden="1">
      <c r="A435" s="47" t="s">
        <v>120</v>
      </c>
      <c r="B435" s="47" t="s">
        <v>121</v>
      </c>
      <c r="C435" s="47" t="s">
        <v>551</v>
      </c>
      <c r="D435" s="47" t="s">
        <v>126</v>
      </c>
      <c r="E435" s="38">
        <v>14811</v>
      </c>
      <c r="F435" s="47" t="s">
        <v>88</v>
      </c>
      <c r="G435" s="47" t="s">
        <v>88</v>
      </c>
      <c r="H435" s="49">
        <v>6060</v>
      </c>
      <c r="I435" s="47" t="s">
        <v>1184</v>
      </c>
      <c r="J435" s="49" t="s">
        <v>1093</v>
      </c>
      <c r="K435" s="48" t="s">
        <v>124</v>
      </c>
      <c r="L435" s="48">
        <v>0</v>
      </c>
    </row>
    <row r="436" spans="1:12" s="47" customFormat="1" ht="13" hidden="1">
      <c r="A436" s="47" t="s">
        <v>120</v>
      </c>
      <c r="B436" s="47" t="s">
        <v>121</v>
      </c>
      <c r="C436" s="47" t="s">
        <v>251</v>
      </c>
      <c r="D436" s="47" t="s">
        <v>126</v>
      </c>
      <c r="E436" s="38">
        <v>13794</v>
      </c>
      <c r="F436" s="47" t="s">
        <v>60</v>
      </c>
      <c r="G436" s="47" t="s">
        <v>60</v>
      </c>
      <c r="H436" s="49">
        <v>5093</v>
      </c>
      <c r="I436" s="47" t="s">
        <v>1236</v>
      </c>
      <c r="J436" s="49" t="s">
        <v>1097</v>
      </c>
      <c r="K436" s="48" t="s">
        <v>124</v>
      </c>
      <c r="L436" s="48">
        <v>0</v>
      </c>
    </row>
    <row r="437" spans="1:12" s="47" customFormat="1" ht="13" hidden="1">
      <c r="A437" s="47" t="s">
        <v>120</v>
      </c>
      <c r="B437" s="47" t="s">
        <v>242</v>
      </c>
      <c r="C437" s="47" t="s">
        <v>545</v>
      </c>
      <c r="D437" s="47" t="s">
        <v>143</v>
      </c>
      <c r="E437" s="38">
        <v>27090</v>
      </c>
      <c r="F437" s="47" t="s">
        <v>31</v>
      </c>
      <c r="G437" s="47" t="s">
        <v>31</v>
      </c>
      <c r="H437" s="49">
        <v>2160</v>
      </c>
      <c r="I437" s="47" t="s">
        <v>1104</v>
      </c>
      <c r="J437" s="49" t="s">
        <v>1100</v>
      </c>
      <c r="K437" s="48" t="s">
        <v>124</v>
      </c>
      <c r="L437" s="48" t="s">
        <v>1179</v>
      </c>
    </row>
    <row r="438" spans="1:12" s="47" customFormat="1" ht="13" hidden="1">
      <c r="A438" s="47" t="s">
        <v>120</v>
      </c>
      <c r="B438" s="47" t="s">
        <v>121</v>
      </c>
      <c r="C438" s="47" t="s">
        <v>552</v>
      </c>
      <c r="D438" s="47" t="s">
        <v>234</v>
      </c>
      <c r="E438" s="38">
        <v>26116</v>
      </c>
      <c r="F438" s="47" t="s">
        <v>55</v>
      </c>
      <c r="G438" s="47" t="s">
        <v>56</v>
      </c>
      <c r="H438" s="49">
        <v>5015</v>
      </c>
      <c r="I438" s="47" t="s">
        <v>1098</v>
      </c>
      <c r="J438" s="49" t="s">
        <v>1097</v>
      </c>
      <c r="K438" s="48" t="s">
        <v>124</v>
      </c>
      <c r="L438" s="48">
        <v>0</v>
      </c>
    </row>
    <row r="439" spans="1:12" s="47" customFormat="1" ht="13" hidden="1">
      <c r="A439" s="47" t="s">
        <v>120</v>
      </c>
      <c r="B439" s="47" t="s">
        <v>242</v>
      </c>
      <c r="C439" s="47" t="s">
        <v>545</v>
      </c>
      <c r="D439" s="47" t="s">
        <v>143</v>
      </c>
      <c r="E439" s="38">
        <v>27091</v>
      </c>
      <c r="F439" s="47" t="s">
        <v>31</v>
      </c>
      <c r="G439" s="47" t="s">
        <v>31</v>
      </c>
      <c r="H439" s="49">
        <v>2160</v>
      </c>
      <c r="I439" s="47" t="s">
        <v>1104</v>
      </c>
      <c r="J439" s="49" t="s">
        <v>1100</v>
      </c>
      <c r="K439" s="48" t="s">
        <v>124</v>
      </c>
      <c r="L439" s="48" t="s">
        <v>1179</v>
      </c>
    </row>
    <row r="440" spans="1:12" s="47" customFormat="1" ht="24" hidden="1">
      <c r="A440" s="47" t="s">
        <v>136</v>
      </c>
      <c r="B440" s="47" t="s">
        <v>157</v>
      </c>
      <c r="C440" s="47" t="s">
        <v>342</v>
      </c>
      <c r="D440" s="47" t="s">
        <v>126</v>
      </c>
      <c r="E440" s="38">
        <v>12303210</v>
      </c>
      <c r="F440" s="47" t="s">
        <v>7</v>
      </c>
      <c r="G440" s="47" t="s">
        <v>7</v>
      </c>
      <c r="H440" s="49">
        <v>1125</v>
      </c>
      <c r="I440" s="47" t="s">
        <v>1103</v>
      </c>
      <c r="J440" s="49" t="s">
        <v>1102</v>
      </c>
      <c r="K440" s="48" t="s">
        <v>553</v>
      </c>
      <c r="L440" s="48" t="s">
        <v>1112</v>
      </c>
    </row>
    <row r="441" spans="1:12" s="47" customFormat="1" ht="13" hidden="1">
      <c r="A441" s="47" t="s">
        <v>120</v>
      </c>
      <c r="B441" s="47" t="s">
        <v>242</v>
      </c>
      <c r="C441" s="47" t="s">
        <v>545</v>
      </c>
      <c r="D441" s="47" t="s">
        <v>143</v>
      </c>
      <c r="E441" s="38">
        <v>27093</v>
      </c>
      <c r="F441" s="47" t="s">
        <v>31</v>
      </c>
      <c r="G441" s="47" t="s">
        <v>31</v>
      </c>
      <c r="H441" s="49">
        <v>2160</v>
      </c>
      <c r="I441" s="47" t="s">
        <v>1104</v>
      </c>
      <c r="J441" s="49" t="s">
        <v>1100</v>
      </c>
      <c r="K441" s="48" t="s">
        <v>124</v>
      </c>
      <c r="L441" s="48" t="s">
        <v>1179</v>
      </c>
    </row>
    <row r="442" spans="1:12" s="47" customFormat="1" ht="13" hidden="1">
      <c r="A442" s="47" t="s">
        <v>120</v>
      </c>
      <c r="B442" s="47" t="s">
        <v>121</v>
      </c>
      <c r="C442" s="47" t="s">
        <v>305</v>
      </c>
      <c r="D442" s="47" t="s">
        <v>262</v>
      </c>
      <c r="E442" s="38">
        <v>10281910</v>
      </c>
      <c r="F442" s="47" t="s">
        <v>60</v>
      </c>
      <c r="G442" s="47" t="s">
        <v>60</v>
      </c>
      <c r="H442" s="49">
        <v>5093</v>
      </c>
      <c r="I442" s="47" t="s">
        <v>1236</v>
      </c>
      <c r="J442" s="49" t="s">
        <v>1097</v>
      </c>
      <c r="K442" s="48" t="s">
        <v>227</v>
      </c>
      <c r="L442" s="48">
        <v>0</v>
      </c>
    </row>
    <row r="443" spans="1:12" s="47" customFormat="1" ht="13" hidden="1">
      <c r="A443" s="47" t="s">
        <v>120</v>
      </c>
      <c r="B443" s="47" t="s">
        <v>121</v>
      </c>
      <c r="C443" s="47" t="s">
        <v>305</v>
      </c>
      <c r="D443" s="47" t="s">
        <v>262</v>
      </c>
      <c r="E443" s="38">
        <v>10283010</v>
      </c>
      <c r="F443" s="47" t="s">
        <v>60</v>
      </c>
      <c r="G443" s="47" t="s">
        <v>60</v>
      </c>
      <c r="H443" s="49">
        <v>5093</v>
      </c>
      <c r="I443" s="47" t="s">
        <v>1236</v>
      </c>
      <c r="J443" s="49" t="s">
        <v>1097</v>
      </c>
      <c r="K443" s="48" t="s">
        <v>227</v>
      </c>
      <c r="L443" s="48">
        <v>0</v>
      </c>
    </row>
    <row r="444" spans="1:12" s="47" customFormat="1" ht="13" hidden="1">
      <c r="A444" s="47" t="s">
        <v>120</v>
      </c>
      <c r="B444" s="47" t="s">
        <v>242</v>
      </c>
      <c r="C444" s="47" t="s">
        <v>545</v>
      </c>
      <c r="D444" s="47" t="s">
        <v>143</v>
      </c>
      <c r="E444" s="38">
        <v>27089</v>
      </c>
      <c r="F444" s="47" t="s">
        <v>31</v>
      </c>
      <c r="G444" s="47" t="s">
        <v>31</v>
      </c>
      <c r="H444" s="49">
        <v>2160</v>
      </c>
      <c r="I444" s="47" t="s">
        <v>1104</v>
      </c>
      <c r="J444" s="49" t="s">
        <v>1100</v>
      </c>
      <c r="K444" s="48" t="s">
        <v>124</v>
      </c>
      <c r="L444" s="48" t="s">
        <v>1179</v>
      </c>
    </row>
    <row r="445" spans="1:12" s="47" customFormat="1" ht="108" hidden="1">
      <c r="A445" s="47" t="s">
        <v>177</v>
      </c>
      <c r="B445" s="47" t="s">
        <v>554</v>
      </c>
      <c r="C445" s="47" t="s">
        <v>555</v>
      </c>
      <c r="D445" s="47" t="s">
        <v>143</v>
      </c>
      <c r="E445" s="38">
        <v>11035610</v>
      </c>
      <c r="F445" s="47" t="s">
        <v>7</v>
      </c>
      <c r="G445" s="47" t="s">
        <v>7</v>
      </c>
      <c r="H445" s="49">
        <v>1125</v>
      </c>
      <c r="I445" s="47" t="s">
        <v>1103</v>
      </c>
      <c r="J445" s="49" t="s">
        <v>1102</v>
      </c>
      <c r="K445" s="48" t="s">
        <v>556</v>
      </c>
      <c r="L445" s="48" t="s">
        <v>1241</v>
      </c>
    </row>
    <row r="446" spans="1:12" s="47" customFormat="1" ht="13" hidden="1">
      <c r="A446" s="47" t="s">
        <v>120</v>
      </c>
      <c r="B446" s="47" t="s">
        <v>121</v>
      </c>
      <c r="C446" s="47" t="s">
        <v>305</v>
      </c>
      <c r="D446" s="47" t="s">
        <v>262</v>
      </c>
      <c r="E446" s="38">
        <v>14936</v>
      </c>
      <c r="F446" s="47" t="s">
        <v>102</v>
      </c>
      <c r="G446" s="47" t="s">
        <v>102</v>
      </c>
      <c r="H446" s="49">
        <v>6165</v>
      </c>
      <c r="I446" s="47" t="s">
        <v>1094</v>
      </c>
      <c r="J446" s="49" t="s">
        <v>1093</v>
      </c>
      <c r="K446" s="48" t="s">
        <v>124</v>
      </c>
      <c r="L446" s="48">
        <v>0</v>
      </c>
    </row>
    <row r="447" spans="1:12" s="47" customFormat="1" ht="13" hidden="1">
      <c r="A447" s="47" t="s">
        <v>120</v>
      </c>
      <c r="B447" s="47" t="s">
        <v>121</v>
      </c>
      <c r="C447" s="47" t="s">
        <v>305</v>
      </c>
      <c r="D447" s="47" t="s">
        <v>262</v>
      </c>
      <c r="E447" s="38">
        <v>10277510</v>
      </c>
      <c r="F447" s="47" t="s">
        <v>60</v>
      </c>
      <c r="G447" s="47" t="s">
        <v>60</v>
      </c>
      <c r="H447" s="49">
        <v>5093</v>
      </c>
      <c r="I447" s="47" t="s">
        <v>1236</v>
      </c>
      <c r="J447" s="49" t="s">
        <v>1097</v>
      </c>
      <c r="K447" s="48" t="s">
        <v>227</v>
      </c>
      <c r="L447" s="48">
        <v>0</v>
      </c>
    </row>
    <row r="448" spans="1:12" s="47" customFormat="1" ht="36" hidden="1">
      <c r="A448" s="47" t="s">
        <v>212</v>
      </c>
      <c r="B448" s="47" t="s">
        <v>213</v>
      </c>
      <c r="C448" s="47" t="s">
        <v>214</v>
      </c>
      <c r="D448" s="47" t="s">
        <v>143</v>
      </c>
      <c r="E448" s="38">
        <v>12376910</v>
      </c>
      <c r="F448" s="47" t="s">
        <v>7</v>
      </c>
      <c r="G448" s="47" t="s">
        <v>7</v>
      </c>
      <c r="H448" s="49">
        <v>1125</v>
      </c>
      <c r="I448" s="47" t="s">
        <v>1103</v>
      </c>
      <c r="J448" s="49" t="s">
        <v>1102</v>
      </c>
      <c r="K448" s="48" t="s">
        <v>496</v>
      </c>
      <c r="L448" s="48" t="s">
        <v>1121</v>
      </c>
    </row>
    <row r="449" spans="1:12" s="47" customFormat="1" ht="13" hidden="1">
      <c r="A449" s="47" t="s">
        <v>120</v>
      </c>
      <c r="B449" s="47" t="s">
        <v>121</v>
      </c>
      <c r="C449" s="47" t="s">
        <v>305</v>
      </c>
      <c r="D449" s="47" t="s">
        <v>262</v>
      </c>
      <c r="E449" s="38">
        <v>10275410</v>
      </c>
      <c r="F449" s="47" t="s">
        <v>60</v>
      </c>
      <c r="G449" s="47" t="s">
        <v>60</v>
      </c>
      <c r="H449" s="49">
        <v>5093</v>
      </c>
      <c r="I449" s="47" t="s">
        <v>1236</v>
      </c>
      <c r="J449" s="49" t="s">
        <v>1097</v>
      </c>
      <c r="K449" s="48" t="s">
        <v>227</v>
      </c>
      <c r="L449" s="48">
        <v>0</v>
      </c>
    </row>
    <row r="450" spans="1:12" s="47" customFormat="1" ht="13" hidden="1">
      <c r="A450" s="47" t="s">
        <v>120</v>
      </c>
      <c r="B450" s="47" t="s">
        <v>121</v>
      </c>
      <c r="C450" s="47" t="s">
        <v>305</v>
      </c>
      <c r="D450" s="47" t="s">
        <v>262</v>
      </c>
      <c r="E450" s="38">
        <v>10282410</v>
      </c>
      <c r="F450" s="47" t="s">
        <v>60</v>
      </c>
      <c r="G450" s="47" t="s">
        <v>60</v>
      </c>
      <c r="H450" s="49">
        <v>5093</v>
      </c>
      <c r="I450" s="47" t="s">
        <v>1236</v>
      </c>
      <c r="J450" s="49" t="s">
        <v>1097</v>
      </c>
      <c r="K450" s="48" t="s">
        <v>227</v>
      </c>
      <c r="L450" s="48">
        <v>0</v>
      </c>
    </row>
    <row r="451" spans="1:12" s="47" customFormat="1" ht="13" hidden="1">
      <c r="A451" s="47" t="s">
        <v>127</v>
      </c>
      <c r="B451" s="47" t="s">
        <v>128</v>
      </c>
      <c r="C451" s="47" t="s">
        <v>334</v>
      </c>
      <c r="D451" s="47" t="s">
        <v>143</v>
      </c>
      <c r="E451" s="38">
        <v>18360</v>
      </c>
      <c r="F451" s="47" t="s">
        <v>86</v>
      </c>
      <c r="G451" s="47" t="s">
        <v>87</v>
      </c>
      <c r="H451" s="49">
        <v>5156</v>
      </c>
      <c r="I451" s="47" t="s">
        <v>1187</v>
      </c>
      <c r="J451" s="49" t="s">
        <v>1093</v>
      </c>
      <c r="K451" s="48" t="s">
        <v>130</v>
      </c>
      <c r="L451" s="48">
        <v>0</v>
      </c>
    </row>
    <row r="452" spans="1:12" s="47" customFormat="1" ht="60" hidden="1">
      <c r="A452" s="47" t="s">
        <v>165</v>
      </c>
      <c r="B452" s="47" t="s">
        <v>358</v>
      </c>
      <c r="C452" s="47" t="s">
        <v>557</v>
      </c>
      <c r="D452" s="47" t="s">
        <v>126</v>
      </c>
      <c r="E452" s="38">
        <v>11024610</v>
      </c>
      <c r="F452" s="47" t="s">
        <v>7</v>
      </c>
      <c r="G452" s="47" t="s">
        <v>7</v>
      </c>
      <c r="H452" s="49">
        <v>1125</v>
      </c>
      <c r="I452" s="47" t="s">
        <v>1103</v>
      </c>
      <c r="J452" s="49" t="s">
        <v>1102</v>
      </c>
      <c r="K452" s="48" t="s">
        <v>558</v>
      </c>
      <c r="L452" s="48" t="s">
        <v>1113</v>
      </c>
    </row>
    <row r="453" spans="1:12" s="47" customFormat="1" ht="13" hidden="1">
      <c r="A453" s="47" t="s">
        <v>161</v>
      </c>
      <c r="B453" s="47" t="s">
        <v>276</v>
      </c>
      <c r="C453" s="47" t="s">
        <v>291</v>
      </c>
      <c r="D453" s="47" t="s">
        <v>126</v>
      </c>
      <c r="E453" s="38">
        <v>18950</v>
      </c>
      <c r="F453" s="47" t="s">
        <v>98</v>
      </c>
      <c r="G453" s="47" t="s">
        <v>98</v>
      </c>
      <c r="H453" s="49">
        <v>6110</v>
      </c>
      <c r="I453" s="47" t="s">
        <v>1248</v>
      </c>
      <c r="J453" s="49" t="s">
        <v>1093</v>
      </c>
      <c r="K453" s="48" t="s">
        <v>164</v>
      </c>
      <c r="L453" s="48">
        <v>0</v>
      </c>
    </row>
    <row r="454" spans="1:12" s="47" customFormat="1" ht="36" hidden="1">
      <c r="A454" s="47" t="s">
        <v>206</v>
      </c>
      <c r="B454" s="47" t="s">
        <v>420</v>
      </c>
      <c r="C454" s="47" t="s">
        <v>421</v>
      </c>
      <c r="D454" s="47" t="s">
        <v>126</v>
      </c>
      <c r="E454" s="38">
        <v>9065</v>
      </c>
      <c r="F454" s="47" t="s">
        <v>31</v>
      </c>
      <c r="G454" s="47" t="s">
        <v>31</v>
      </c>
      <c r="H454" s="49">
        <v>2160</v>
      </c>
      <c r="I454" s="47" t="s">
        <v>1104</v>
      </c>
      <c r="J454" s="49" t="s">
        <v>1100</v>
      </c>
      <c r="K454" s="48" t="s">
        <v>559</v>
      </c>
      <c r="L454" s="48" t="s">
        <v>1148</v>
      </c>
    </row>
    <row r="455" spans="1:12" s="47" customFormat="1" ht="36" hidden="1">
      <c r="A455" s="47" t="s">
        <v>165</v>
      </c>
      <c r="B455" s="47" t="s">
        <v>289</v>
      </c>
      <c r="C455" s="47" t="s">
        <v>560</v>
      </c>
      <c r="D455" s="47" t="s">
        <v>143</v>
      </c>
      <c r="E455" s="38">
        <v>11024410</v>
      </c>
      <c r="F455" s="47" t="s">
        <v>7</v>
      </c>
      <c r="G455" s="47" t="s">
        <v>7</v>
      </c>
      <c r="H455" s="49">
        <v>1125</v>
      </c>
      <c r="I455" s="47" t="s">
        <v>1103</v>
      </c>
      <c r="J455" s="49" t="s">
        <v>1102</v>
      </c>
      <c r="K455" s="48" t="s">
        <v>561</v>
      </c>
      <c r="L455" s="48" t="s">
        <v>1113</v>
      </c>
    </row>
    <row r="456" spans="1:12" s="47" customFormat="1" ht="13" hidden="1">
      <c r="A456" s="47" t="s">
        <v>120</v>
      </c>
      <c r="B456" s="47" t="s">
        <v>121</v>
      </c>
      <c r="C456" s="47" t="s">
        <v>305</v>
      </c>
      <c r="D456" s="47" t="s">
        <v>262</v>
      </c>
      <c r="E456" s="38">
        <v>10282510</v>
      </c>
      <c r="F456" s="47" t="s">
        <v>60</v>
      </c>
      <c r="G456" s="47" t="s">
        <v>60</v>
      </c>
      <c r="H456" s="49">
        <v>5093</v>
      </c>
      <c r="I456" s="47" t="s">
        <v>1236</v>
      </c>
      <c r="J456" s="49" t="s">
        <v>1097</v>
      </c>
      <c r="K456" s="48" t="s">
        <v>227</v>
      </c>
      <c r="L456" s="48">
        <v>0</v>
      </c>
    </row>
    <row r="457" spans="1:12" s="47" customFormat="1" ht="13" hidden="1">
      <c r="A457" s="47" t="s">
        <v>132</v>
      </c>
      <c r="B457" s="47" t="s">
        <v>562</v>
      </c>
      <c r="C457" s="47" t="s">
        <v>563</v>
      </c>
      <c r="D457" s="47" t="s">
        <v>126</v>
      </c>
      <c r="E457" s="38">
        <v>17161</v>
      </c>
      <c r="F457" s="47" t="s">
        <v>56</v>
      </c>
      <c r="G457" s="47" t="s">
        <v>56</v>
      </c>
      <c r="H457" s="49">
        <v>5015</v>
      </c>
      <c r="I457" s="47" t="s">
        <v>1098</v>
      </c>
      <c r="J457" s="49" t="s">
        <v>1097</v>
      </c>
      <c r="K457" s="48" t="s">
        <v>191</v>
      </c>
      <c r="L457" s="48">
        <v>0</v>
      </c>
    </row>
    <row r="458" spans="1:12" s="47" customFormat="1" ht="13" hidden="1">
      <c r="A458" s="47" t="s">
        <v>141</v>
      </c>
      <c r="B458" s="47" t="s">
        <v>141</v>
      </c>
      <c r="C458" s="47" t="s">
        <v>306</v>
      </c>
      <c r="D458" s="47" t="s">
        <v>126</v>
      </c>
      <c r="E458" s="38">
        <v>11547410</v>
      </c>
      <c r="F458" s="47" t="s">
        <v>10</v>
      </c>
      <c r="G458" s="47" t="s">
        <v>7</v>
      </c>
      <c r="H458" s="49">
        <v>1125</v>
      </c>
      <c r="I458" s="47" t="s">
        <v>1103</v>
      </c>
      <c r="J458" s="49" t="s">
        <v>1102</v>
      </c>
      <c r="K458" s="48"/>
      <c r="L458" s="48">
        <v>0</v>
      </c>
    </row>
    <row r="459" spans="1:12" s="47" customFormat="1" ht="24" hidden="1">
      <c r="A459" s="47" t="s">
        <v>212</v>
      </c>
      <c r="B459" s="47" t="s">
        <v>377</v>
      </c>
      <c r="C459" s="47" t="s">
        <v>564</v>
      </c>
      <c r="D459" s="47" t="s">
        <v>143</v>
      </c>
      <c r="E459" s="38">
        <v>12375610</v>
      </c>
      <c r="F459" s="47" t="s">
        <v>7</v>
      </c>
      <c r="G459" s="47" t="s">
        <v>7</v>
      </c>
      <c r="H459" s="49">
        <v>1125</v>
      </c>
      <c r="I459" s="47" t="e">
        <v>#N/A</v>
      </c>
      <c r="J459" s="49" t="s">
        <v>1102</v>
      </c>
      <c r="K459" s="48" t="s">
        <v>565</v>
      </c>
      <c r="L459" s="48" t="e">
        <v>#N/A</v>
      </c>
    </row>
    <row r="460" spans="1:12" s="47" customFormat="1" ht="13" hidden="1">
      <c r="A460" s="47" t="s">
        <v>120</v>
      </c>
      <c r="B460" s="47" t="s">
        <v>121</v>
      </c>
      <c r="C460" s="47" t="s">
        <v>307</v>
      </c>
      <c r="D460" s="47" t="s">
        <v>143</v>
      </c>
      <c r="E460" s="38">
        <v>14841</v>
      </c>
      <c r="F460" s="47" t="s">
        <v>88</v>
      </c>
      <c r="G460" s="47" t="s">
        <v>88</v>
      </c>
      <c r="H460" s="49">
        <v>6060</v>
      </c>
      <c r="I460" s="47" t="s">
        <v>1184</v>
      </c>
      <c r="J460" s="49" t="s">
        <v>1093</v>
      </c>
      <c r="K460" s="48" t="s">
        <v>227</v>
      </c>
      <c r="L460" s="48">
        <v>0</v>
      </c>
    </row>
    <row r="461" spans="1:12" s="47" customFormat="1" ht="13" hidden="1">
      <c r="A461" s="47" t="s">
        <v>120</v>
      </c>
      <c r="B461" s="47" t="s">
        <v>121</v>
      </c>
      <c r="C461" s="47" t="s">
        <v>318</v>
      </c>
      <c r="D461" s="47" t="s">
        <v>143</v>
      </c>
      <c r="E461" s="38">
        <v>25085</v>
      </c>
      <c r="F461" s="47" t="s">
        <v>102</v>
      </c>
      <c r="G461" s="47" t="s">
        <v>102</v>
      </c>
      <c r="H461" s="49">
        <v>6165</v>
      </c>
      <c r="I461" s="47" t="s">
        <v>1094</v>
      </c>
      <c r="J461" s="49" t="s">
        <v>1093</v>
      </c>
      <c r="K461" s="48" t="s">
        <v>124</v>
      </c>
      <c r="L461" s="48">
        <v>0</v>
      </c>
    </row>
    <row r="462" spans="1:12" s="47" customFormat="1" ht="13" hidden="1">
      <c r="A462" s="47" t="s">
        <v>120</v>
      </c>
      <c r="B462" s="47" t="s">
        <v>121</v>
      </c>
      <c r="C462" s="47" t="s">
        <v>228</v>
      </c>
      <c r="D462" s="47" t="s">
        <v>143</v>
      </c>
      <c r="E462" s="38">
        <v>14907</v>
      </c>
      <c r="F462" s="47" t="s">
        <v>102</v>
      </c>
      <c r="G462" s="47" t="s">
        <v>102</v>
      </c>
      <c r="H462" s="49">
        <v>6165</v>
      </c>
      <c r="I462" s="47" t="s">
        <v>1094</v>
      </c>
      <c r="J462" s="49" t="s">
        <v>1093</v>
      </c>
      <c r="K462" s="48" t="s">
        <v>124</v>
      </c>
      <c r="L462" s="48">
        <v>0</v>
      </c>
    </row>
    <row r="463" spans="1:12" s="47" customFormat="1" ht="36" hidden="1">
      <c r="A463" s="47" t="s">
        <v>177</v>
      </c>
      <c r="B463" s="47" t="s">
        <v>554</v>
      </c>
      <c r="C463" s="47" t="s">
        <v>566</v>
      </c>
      <c r="D463" s="47" t="s">
        <v>143</v>
      </c>
      <c r="E463" s="38">
        <v>12596210</v>
      </c>
      <c r="F463" s="47" t="s">
        <v>7</v>
      </c>
      <c r="G463" s="47" t="s">
        <v>7</v>
      </c>
      <c r="H463" s="49">
        <v>1125</v>
      </c>
      <c r="I463" s="47" t="s">
        <v>1103</v>
      </c>
      <c r="J463" s="49" t="s">
        <v>1102</v>
      </c>
      <c r="K463" s="48" t="s">
        <v>567</v>
      </c>
      <c r="L463" s="48" t="s">
        <v>1205</v>
      </c>
    </row>
    <row r="464" spans="1:12" s="47" customFormat="1" ht="13" hidden="1">
      <c r="A464" s="47" t="s">
        <v>120</v>
      </c>
      <c r="B464" s="47" t="s">
        <v>121</v>
      </c>
      <c r="C464" s="47" t="s">
        <v>568</v>
      </c>
      <c r="D464" s="47" t="s">
        <v>143</v>
      </c>
      <c r="E464" s="38">
        <v>25106</v>
      </c>
      <c r="F464" s="47" t="s">
        <v>55</v>
      </c>
      <c r="G464" s="47" t="s">
        <v>56</v>
      </c>
      <c r="H464" s="49">
        <v>5015</v>
      </c>
      <c r="I464" s="47" t="s">
        <v>1098</v>
      </c>
      <c r="J464" s="49" t="s">
        <v>1097</v>
      </c>
      <c r="K464" s="48" t="s">
        <v>124</v>
      </c>
      <c r="L464" s="48">
        <v>0</v>
      </c>
    </row>
    <row r="465" spans="1:12" s="47" customFormat="1" ht="13" hidden="1">
      <c r="A465" s="47" t="s">
        <v>141</v>
      </c>
      <c r="B465" s="47" t="s">
        <v>141</v>
      </c>
      <c r="C465" s="47" t="s">
        <v>398</v>
      </c>
      <c r="D465" s="47" t="s">
        <v>143</v>
      </c>
      <c r="E465" s="38">
        <v>11704810</v>
      </c>
      <c r="F465" s="47" t="s">
        <v>10</v>
      </c>
      <c r="G465" s="47" t="s">
        <v>7</v>
      </c>
      <c r="H465" s="49">
        <v>1125</v>
      </c>
      <c r="I465" s="47" t="s">
        <v>1103</v>
      </c>
      <c r="J465" s="49" t="s">
        <v>1102</v>
      </c>
      <c r="K465" s="48"/>
      <c r="L465" s="48">
        <v>0</v>
      </c>
    </row>
    <row r="466" spans="1:12" s="47" customFormat="1" ht="13" hidden="1">
      <c r="A466" s="47" t="s">
        <v>127</v>
      </c>
      <c r="B466" s="47" t="s">
        <v>128</v>
      </c>
      <c r="C466" s="47" t="s">
        <v>569</v>
      </c>
      <c r="D466" s="47" t="s">
        <v>126</v>
      </c>
      <c r="E466" s="38">
        <v>17776</v>
      </c>
      <c r="F466" s="47" t="s">
        <v>72</v>
      </c>
      <c r="G466" s="47" t="s">
        <v>72</v>
      </c>
      <c r="H466" s="49">
        <v>3082</v>
      </c>
      <c r="I466" s="47" t="s">
        <v>1202</v>
      </c>
      <c r="J466" s="49" t="s">
        <v>1095</v>
      </c>
      <c r="K466" s="48" t="s">
        <v>130</v>
      </c>
      <c r="L466" s="48">
        <v>0</v>
      </c>
    </row>
    <row r="467" spans="1:12" s="47" customFormat="1" ht="13" hidden="1">
      <c r="A467" s="47" t="s">
        <v>141</v>
      </c>
      <c r="B467" s="47" t="s">
        <v>141</v>
      </c>
      <c r="C467" s="47" t="s">
        <v>524</v>
      </c>
      <c r="D467" s="47" t="s">
        <v>152</v>
      </c>
      <c r="E467" s="38">
        <v>11197210</v>
      </c>
      <c r="F467" s="47" t="s">
        <v>7</v>
      </c>
      <c r="G467" s="47" t="s">
        <v>7</v>
      </c>
      <c r="H467" s="49">
        <v>1125</v>
      </c>
      <c r="I467" s="47" t="s">
        <v>1103</v>
      </c>
      <c r="J467" s="49" t="s">
        <v>1102</v>
      </c>
      <c r="K467" s="48"/>
      <c r="L467" s="48">
        <v>0</v>
      </c>
    </row>
    <row r="468" spans="1:12" s="47" customFormat="1" ht="13" hidden="1">
      <c r="A468" s="47" t="s">
        <v>120</v>
      </c>
      <c r="B468" s="47" t="s">
        <v>121</v>
      </c>
      <c r="C468" s="47" t="s">
        <v>400</v>
      </c>
      <c r="D468" s="47" t="s">
        <v>234</v>
      </c>
      <c r="E468" s="38">
        <v>12607</v>
      </c>
      <c r="F468" s="47" t="s">
        <v>84</v>
      </c>
      <c r="G468" s="47" t="s">
        <v>84</v>
      </c>
      <c r="H468" s="49">
        <v>5115</v>
      </c>
      <c r="I468" s="47" t="s">
        <v>1195</v>
      </c>
      <c r="J468" s="49" t="s">
        <v>1093</v>
      </c>
      <c r="K468" s="48" t="s">
        <v>124</v>
      </c>
      <c r="L468" s="48">
        <v>0</v>
      </c>
    </row>
    <row r="469" spans="1:12" s="47" customFormat="1" ht="13" hidden="1">
      <c r="A469" s="47" t="s">
        <v>120</v>
      </c>
      <c r="B469" s="47" t="s">
        <v>121</v>
      </c>
      <c r="C469" s="47" t="s">
        <v>570</v>
      </c>
      <c r="D469" s="47" t="s">
        <v>173</v>
      </c>
      <c r="E469" s="38">
        <v>12627</v>
      </c>
      <c r="F469" s="47" t="s">
        <v>84</v>
      </c>
      <c r="G469" s="47" t="s">
        <v>84</v>
      </c>
      <c r="H469" s="49">
        <v>5115</v>
      </c>
      <c r="I469" s="47" t="s">
        <v>1195</v>
      </c>
      <c r="J469" s="49" t="s">
        <v>1093</v>
      </c>
      <c r="K469" s="48" t="s">
        <v>124</v>
      </c>
      <c r="L469" s="48">
        <v>0</v>
      </c>
    </row>
    <row r="470" spans="1:12" s="47" customFormat="1" ht="13" hidden="1">
      <c r="A470" s="47" t="s">
        <v>120</v>
      </c>
      <c r="B470" s="47" t="s">
        <v>121</v>
      </c>
      <c r="C470" s="47" t="s">
        <v>305</v>
      </c>
      <c r="D470" s="47" t="s">
        <v>262</v>
      </c>
      <c r="E470" s="38">
        <v>24490</v>
      </c>
      <c r="F470" s="47" t="s">
        <v>102</v>
      </c>
      <c r="G470" s="47" t="s">
        <v>102</v>
      </c>
      <c r="H470" s="49">
        <v>6165</v>
      </c>
      <c r="I470" s="47" t="s">
        <v>1094</v>
      </c>
      <c r="J470" s="49" t="s">
        <v>1093</v>
      </c>
      <c r="K470" s="48" t="s">
        <v>124</v>
      </c>
      <c r="L470" s="48">
        <v>0</v>
      </c>
    </row>
    <row r="471" spans="1:12" s="47" customFormat="1" ht="13" hidden="1">
      <c r="A471" s="47" t="s">
        <v>120</v>
      </c>
      <c r="B471" s="47" t="s">
        <v>121</v>
      </c>
      <c r="C471" s="47" t="s">
        <v>514</v>
      </c>
      <c r="D471" s="47" t="s">
        <v>126</v>
      </c>
      <c r="E471" s="38">
        <v>25108</v>
      </c>
      <c r="F471" s="47" t="s">
        <v>102</v>
      </c>
      <c r="G471" s="47" t="s">
        <v>102</v>
      </c>
      <c r="H471" s="49">
        <v>6165</v>
      </c>
      <c r="I471" s="47" t="s">
        <v>1094</v>
      </c>
      <c r="J471" s="49" t="s">
        <v>1093</v>
      </c>
      <c r="K471" s="48" t="s">
        <v>124</v>
      </c>
      <c r="L471" s="48">
        <v>0</v>
      </c>
    </row>
    <row r="472" spans="1:12" s="47" customFormat="1" ht="13" hidden="1">
      <c r="A472" s="47" t="s">
        <v>120</v>
      </c>
      <c r="B472" s="47" t="s">
        <v>121</v>
      </c>
      <c r="C472" s="47" t="s">
        <v>546</v>
      </c>
      <c r="D472" s="47" t="s">
        <v>126</v>
      </c>
      <c r="E472" s="38">
        <v>12910</v>
      </c>
      <c r="F472" s="47" t="s">
        <v>60</v>
      </c>
      <c r="G472" s="47" t="s">
        <v>60</v>
      </c>
      <c r="H472" s="49">
        <v>5093</v>
      </c>
      <c r="I472" s="47" t="s">
        <v>1236</v>
      </c>
      <c r="J472" s="49" t="s">
        <v>1097</v>
      </c>
      <c r="K472" s="48" t="s">
        <v>124</v>
      </c>
      <c r="L472" s="48">
        <v>0</v>
      </c>
    </row>
    <row r="473" spans="1:12" s="47" customFormat="1" ht="13" hidden="1">
      <c r="A473" s="47" t="s">
        <v>120</v>
      </c>
      <c r="B473" s="47" t="s">
        <v>121</v>
      </c>
      <c r="C473" s="47" t="s">
        <v>125</v>
      </c>
      <c r="D473" s="47" t="s">
        <v>126</v>
      </c>
      <c r="E473" s="38">
        <v>13882</v>
      </c>
      <c r="F473" s="47" t="s">
        <v>61</v>
      </c>
      <c r="G473" s="47" t="s">
        <v>61</v>
      </c>
      <c r="H473" s="49">
        <v>4107</v>
      </c>
      <c r="I473" s="47" t="s">
        <v>1229</v>
      </c>
      <c r="J473" s="49" t="s">
        <v>1097</v>
      </c>
      <c r="K473" s="48" t="s">
        <v>124</v>
      </c>
      <c r="L473" s="48">
        <v>0</v>
      </c>
    </row>
    <row r="474" spans="1:12" s="47" customFormat="1" ht="13" hidden="1">
      <c r="A474" s="47" t="s">
        <v>127</v>
      </c>
      <c r="B474" s="47" t="s">
        <v>336</v>
      </c>
      <c r="C474" s="47" t="s">
        <v>571</v>
      </c>
      <c r="D474" s="47" t="s">
        <v>152</v>
      </c>
      <c r="E474" s="38">
        <v>18164</v>
      </c>
      <c r="F474" s="47" t="s">
        <v>9</v>
      </c>
      <c r="G474" s="47" t="s">
        <v>7</v>
      </c>
      <c r="H474" s="49">
        <v>1125</v>
      </c>
      <c r="I474" s="47" t="s">
        <v>1103</v>
      </c>
      <c r="J474" s="49" t="s">
        <v>1102</v>
      </c>
      <c r="K474" s="48" t="s">
        <v>170</v>
      </c>
      <c r="L474" s="48" t="s">
        <v>1113</v>
      </c>
    </row>
    <row r="475" spans="1:12" s="47" customFormat="1" ht="13" hidden="1">
      <c r="A475" s="47" t="s">
        <v>127</v>
      </c>
      <c r="B475" s="47" t="s">
        <v>128</v>
      </c>
      <c r="C475" s="47" t="s">
        <v>314</v>
      </c>
      <c r="D475" s="47" t="s">
        <v>126</v>
      </c>
      <c r="E475" s="38">
        <v>23765</v>
      </c>
      <c r="F475" s="47" t="s">
        <v>15</v>
      </c>
      <c r="G475" s="47" t="s">
        <v>15</v>
      </c>
      <c r="H475" s="49">
        <v>2015</v>
      </c>
      <c r="I475" s="47" t="s">
        <v>1177</v>
      </c>
      <c r="J475" s="49" t="s">
        <v>1100</v>
      </c>
      <c r="K475" s="48"/>
      <c r="L475" s="48">
        <v>0</v>
      </c>
    </row>
    <row r="476" spans="1:12" s="47" customFormat="1" ht="13" hidden="1">
      <c r="A476" s="47" t="s">
        <v>127</v>
      </c>
      <c r="B476" s="47" t="s">
        <v>128</v>
      </c>
      <c r="C476" s="47" t="s">
        <v>129</v>
      </c>
      <c r="D476" s="47" t="s">
        <v>126</v>
      </c>
      <c r="E476" s="38">
        <v>17742</v>
      </c>
      <c r="F476" s="47" t="s">
        <v>87</v>
      </c>
      <c r="G476" s="47" t="s">
        <v>87</v>
      </c>
      <c r="H476" s="49">
        <v>5156</v>
      </c>
      <c r="I476" s="47" t="s">
        <v>1187</v>
      </c>
      <c r="J476" s="49" t="s">
        <v>1093</v>
      </c>
      <c r="K476" s="48" t="s">
        <v>130</v>
      </c>
      <c r="L476" s="48">
        <v>0</v>
      </c>
    </row>
    <row r="477" spans="1:12" s="47" customFormat="1" ht="13" hidden="1">
      <c r="A477" s="47" t="s">
        <v>120</v>
      </c>
      <c r="B477" s="47" t="s">
        <v>242</v>
      </c>
      <c r="C477" s="47" t="s">
        <v>572</v>
      </c>
      <c r="D477" s="47" t="s">
        <v>126</v>
      </c>
      <c r="E477" s="38">
        <v>26084</v>
      </c>
      <c r="F477" s="47" t="s">
        <v>102</v>
      </c>
      <c r="G477" s="47" t="s">
        <v>102</v>
      </c>
      <c r="H477" s="49">
        <v>6165</v>
      </c>
      <c r="I477" s="47" t="s">
        <v>1094</v>
      </c>
      <c r="J477" s="49" t="s">
        <v>1093</v>
      </c>
      <c r="K477" s="48" t="s">
        <v>124</v>
      </c>
      <c r="L477" s="48">
        <v>0</v>
      </c>
    </row>
    <row r="478" spans="1:12" s="47" customFormat="1" ht="60" hidden="1">
      <c r="A478" s="47" t="s">
        <v>136</v>
      </c>
      <c r="B478" s="47" t="s">
        <v>157</v>
      </c>
      <c r="C478" s="47" t="s">
        <v>342</v>
      </c>
      <c r="D478" s="47" t="s">
        <v>143</v>
      </c>
      <c r="E478" s="38">
        <v>24962</v>
      </c>
      <c r="F478" s="47" t="s">
        <v>100</v>
      </c>
      <c r="G478" s="47" t="s">
        <v>100</v>
      </c>
      <c r="H478" s="49">
        <v>6138</v>
      </c>
      <c r="I478" s="47" t="s">
        <v>1169</v>
      </c>
      <c r="J478" s="49" t="s">
        <v>1093</v>
      </c>
      <c r="K478" s="48" t="s">
        <v>573</v>
      </c>
      <c r="L478" s="48">
        <v>0</v>
      </c>
    </row>
    <row r="479" spans="1:12" s="47" customFormat="1" ht="13" hidden="1">
      <c r="A479" s="47" t="s">
        <v>120</v>
      </c>
      <c r="B479" s="47" t="s">
        <v>121</v>
      </c>
      <c r="C479" s="47" t="s">
        <v>574</v>
      </c>
      <c r="D479" s="47" t="s">
        <v>143</v>
      </c>
      <c r="E479" s="38">
        <v>12665</v>
      </c>
      <c r="F479" s="47" t="s">
        <v>84</v>
      </c>
      <c r="G479" s="47" t="s">
        <v>84</v>
      </c>
      <c r="H479" s="49">
        <v>5115</v>
      </c>
      <c r="I479" s="47" t="s">
        <v>1195</v>
      </c>
      <c r="J479" s="49" t="s">
        <v>1093</v>
      </c>
      <c r="K479" s="48" t="s">
        <v>124</v>
      </c>
      <c r="L479" s="48">
        <v>0</v>
      </c>
    </row>
    <row r="480" spans="1:12" s="47" customFormat="1" ht="13" hidden="1">
      <c r="A480" s="47" t="s">
        <v>120</v>
      </c>
      <c r="B480" s="47" t="s">
        <v>121</v>
      </c>
      <c r="C480" s="47" t="s">
        <v>534</v>
      </c>
      <c r="D480" s="47" t="s">
        <v>143</v>
      </c>
      <c r="E480" s="38">
        <v>12732</v>
      </c>
      <c r="F480" s="47" t="s">
        <v>61</v>
      </c>
      <c r="G480" s="47" t="s">
        <v>61</v>
      </c>
      <c r="H480" s="49">
        <v>4107</v>
      </c>
      <c r="I480" s="47" t="s">
        <v>1229</v>
      </c>
      <c r="J480" s="49" t="s">
        <v>1097</v>
      </c>
      <c r="K480" s="48" t="s">
        <v>124</v>
      </c>
      <c r="L480" s="48">
        <v>0</v>
      </c>
    </row>
    <row r="481" spans="1:12" s="47" customFormat="1" ht="13" hidden="1">
      <c r="A481" s="47" t="s">
        <v>136</v>
      </c>
      <c r="B481" s="47" t="s">
        <v>174</v>
      </c>
      <c r="C481" s="47" t="s">
        <v>575</v>
      </c>
      <c r="D481" s="47" t="s">
        <v>143</v>
      </c>
      <c r="E481" s="38">
        <v>24845</v>
      </c>
      <c r="F481" s="47" t="s">
        <v>57</v>
      </c>
      <c r="G481" s="47" t="s">
        <v>56</v>
      </c>
      <c r="H481" s="49">
        <v>5015</v>
      </c>
      <c r="I481" s="47" t="s">
        <v>1098</v>
      </c>
      <c r="J481" s="49" t="s">
        <v>1097</v>
      </c>
      <c r="K481" s="48" t="s">
        <v>204</v>
      </c>
      <c r="L481" s="48">
        <v>0</v>
      </c>
    </row>
    <row r="482" spans="1:12" s="47" customFormat="1" ht="13" hidden="1">
      <c r="A482" s="47" t="s">
        <v>120</v>
      </c>
      <c r="B482" s="47" t="s">
        <v>121</v>
      </c>
      <c r="C482" s="47" t="s">
        <v>576</v>
      </c>
      <c r="D482" s="47" t="s">
        <v>143</v>
      </c>
      <c r="E482" s="38">
        <v>26097</v>
      </c>
      <c r="F482" s="47" t="s">
        <v>102</v>
      </c>
      <c r="G482" s="47" t="s">
        <v>102</v>
      </c>
      <c r="H482" s="49">
        <v>6165</v>
      </c>
      <c r="I482" s="47" t="s">
        <v>1094</v>
      </c>
      <c r="J482" s="49" t="s">
        <v>1093</v>
      </c>
      <c r="K482" s="48" t="s">
        <v>124</v>
      </c>
      <c r="L482" s="48">
        <v>0</v>
      </c>
    </row>
    <row r="483" spans="1:12" s="47" customFormat="1" ht="13">
      <c r="A483" s="47" t="s">
        <v>120</v>
      </c>
      <c r="B483" s="47" t="s">
        <v>121</v>
      </c>
      <c r="C483" s="47" t="s">
        <v>577</v>
      </c>
      <c r="D483" s="47" t="s">
        <v>143</v>
      </c>
      <c r="E483" s="38">
        <v>13634</v>
      </c>
      <c r="F483" s="47" t="s">
        <v>60</v>
      </c>
      <c r="G483" s="47" t="s">
        <v>60</v>
      </c>
      <c r="H483" s="49">
        <v>5093</v>
      </c>
      <c r="I483" s="47" t="s">
        <v>1236</v>
      </c>
      <c r="J483" s="49" t="s">
        <v>1097</v>
      </c>
      <c r="K483" s="48" t="s">
        <v>124</v>
      </c>
      <c r="L483" s="48">
        <v>0</v>
      </c>
    </row>
    <row r="484" spans="1:12" s="47" customFormat="1" ht="13" hidden="1">
      <c r="A484" s="47" t="s">
        <v>120</v>
      </c>
      <c r="B484" s="47" t="s">
        <v>121</v>
      </c>
      <c r="C484" s="47" t="s">
        <v>578</v>
      </c>
      <c r="D484" s="47" t="s">
        <v>143</v>
      </c>
      <c r="E484" s="38">
        <v>23193</v>
      </c>
      <c r="F484" s="47" t="s">
        <v>55</v>
      </c>
      <c r="G484" s="47" t="s">
        <v>56</v>
      </c>
      <c r="H484" s="49">
        <v>5015</v>
      </c>
      <c r="I484" s="47" t="s">
        <v>1098</v>
      </c>
      <c r="J484" s="49" t="s">
        <v>1097</v>
      </c>
      <c r="K484" s="48" t="s">
        <v>124</v>
      </c>
      <c r="L484" s="48">
        <v>0</v>
      </c>
    </row>
    <row r="485" spans="1:12" s="47" customFormat="1" ht="13" hidden="1">
      <c r="A485" s="47" t="s">
        <v>120</v>
      </c>
      <c r="B485" s="47" t="s">
        <v>121</v>
      </c>
      <c r="C485" s="47" t="s">
        <v>579</v>
      </c>
      <c r="D485" s="47" t="s">
        <v>143</v>
      </c>
      <c r="E485" s="38">
        <v>26167</v>
      </c>
      <c r="F485" s="47" t="s">
        <v>55</v>
      </c>
      <c r="G485" s="47" t="s">
        <v>56</v>
      </c>
      <c r="H485" s="49">
        <v>5015</v>
      </c>
      <c r="I485" s="47" t="s">
        <v>1098</v>
      </c>
      <c r="J485" s="49" t="s">
        <v>1097</v>
      </c>
      <c r="K485" s="48" t="s">
        <v>124</v>
      </c>
      <c r="L485" s="48">
        <v>0</v>
      </c>
    </row>
    <row r="486" spans="1:12" s="47" customFormat="1" ht="13" hidden="1">
      <c r="A486" s="47" t="s">
        <v>120</v>
      </c>
      <c r="B486" s="47" t="s">
        <v>121</v>
      </c>
      <c r="C486" s="47" t="s">
        <v>580</v>
      </c>
      <c r="D486" s="47" t="s">
        <v>143</v>
      </c>
      <c r="E486" s="38">
        <v>14457</v>
      </c>
      <c r="F486" s="47" t="s">
        <v>55</v>
      </c>
      <c r="G486" s="47" t="s">
        <v>56</v>
      </c>
      <c r="H486" s="49">
        <v>5015</v>
      </c>
      <c r="I486" s="47" t="s">
        <v>1098</v>
      </c>
      <c r="J486" s="49" t="s">
        <v>1097</v>
      </c>
      <c r="K486" s="48" t="s">
        <v>124</v>
      </c>
      <c r="L486" s="48">
        <v>0</v>
      </c>
    </row>
    <row r="487" spans="1:12" s="47" customFormat="1" ht="13" hidden="1">
      <c r="A487" s="47" t="s">
        <v>120</v>
      </c>
      <c r="B487" s="47" t="s">
        <v>121</v>
      </c>
      <c r="C487" s="47" t="s">
        <v>581</v>
      </c>
      <c r="D487" s="47" t="s">
        <v>143</v>
      </c>
      <c r="E487" s="38">
        <v>25096</v>
      </c>
      <c r="F487" s="47" t="s">
        <v>102</v>
      </c>
      <c r="G487" s="47" t="s">
        <v>102</v>
      </c>
      <c r="H487" s="49">
        <v>6165</v>
      </c>
      <c r="I487" s="47" t="s">
        <v>1094</v>
      </c>
      <c r="J487" s="49" t="s">
        <v>1093</v>
      </c>
      <c r="K487" s="48" t="s">
        <v>124</v>
      </c>
      <c r="L487" s="48">
        <v>0</v>
      </c>
    </row>
    <row r="488" spans="1:12" s="47" customFormat="1" ht="13" hidden="1">
      <c r="A488" s="47" t="s">
        <v>141</v>
      </c>
      <c r="B488" s="47" t="s">
        <v>141</v>
      </c>
      <c r="C488" s="47" t="s">
        <v>364</v>
      </c>
      <c r="D488" s="47" t="s">
        <v>143</v>
      </c>
      <c r="E488" s="38">
        <v>4063510</v>
      </c>
      <c r="F488" s="47" t="s">
        <v>7</v>
      </c>
      <c r="G488" s="47" t="s">
        <v>7</v>
      </c>
      <c r="H488" s="49">
        <v>1125</v>
      </c>
      <c r="I488" s="47" t="s">
        <v>1103</v>
      </c>
      <c r="J488" s="49" t="s">
        <v>1102</v>
      </c>
      <c r="K488" s="48"/>
      <c r="L488" s="48">
        <v>0</v>
      </c>
    </row>
    <row r="489" spans="1:12" s="47" customFormat="1" ht="168" hidden="1">
      <c r="A489" s="47" t="s">
        <v>136</v>
      </c>
      <c r="B489" s="47" t="s">
        <v>157</v>
      </c>
      <c r="C489" s="47" t="s">
        <v>158</v>
      </c>
      <c r="D489" s="47" t="s">
        <v>143</v>
      </c>
      <c r="E489" s="38">
        <v>26570</v>
      </c>
      <c r="F489" s="47" t="s">
        <v>8</v>
      </c>
      <c r="G489" s="47" t="s">
        <v>8</v>
      </c>
      <c r="H489" s="49">
        <v>1090</v>
      </c>
      <c r="I489" s="47" t="s">
        <v>1164</v>
      </c>
      <c r="J489" s="49" t="s">
        <v>1102</v>
      </c>
      <c r="K489" s="48" t="s">
        <v>582</v>
      </c>
      <c r="L489" s="48" t="s">
        <v>1163</v>
      </c>
    </row>
    <row r="490" spans="1:12" s="47" customFormat="1" ht="13" hidden="1">
      <c r="A490" s="47" t="s">
        <v>120</v>
      </c>
      <c r="B490" s="47" t="s">
        <v>121</v>
      </c>
      <c r="C490" s="47" t="s">
        <v>583</v>
      </c>
      <c r="D490" s="47" t="s">
        <v>126</v>
      </c>
      <c r="E490" s="38">
        <v>26106</v>
      </c>
      <c r="F490" s="47" t="s">
        <v>102</v>
      </c>
      <c r="G490" s="47" t="s">
        <v>102</v>
      </c>
      <c r="H490" s="49">
        <v>6165</v>
      </c>
      <c r="I490" s="47" t="s">
        <v>1094</v>
      </c>
      <c r="J490" s="49" t="s">
        <v>1093</v>
      </c>
      <c r="K490" s="48" t="s">
        <v>124</v>
      </c>
      <c r="L490" s="48">
        <v>0</v>
      </c>
    </row>
    <row r="491" spans="1:12" s="47" customFormat="1" ht="13" hidden="1">
      <c r="A491" s="47" t="s">
        <v>141</v>
      </c>
      <c r="B491" s="47" t="s">
        <v>141</v>
      </c>
      <c r="C491" s="47" t="s">
        <v>201</v>
      </c>
      <c r="D491" s="47" t="s">
        <v>143</v>
      </c>
      <c r="E491" s="38">
        <v>11546310</v>
      </c>
      <c r="F491" s="47" t="s">
        <v>34</v>
      </c>
      <c r="G491" s="47" t="s">
        <v>31</v>
      </c>
      <c r="H491" s="49">
        <v>2160</v>
      </c>
      <c r="I491" s="47" t="s">
        <v>1104</v>
      </c>
      <c r="J491" s="49" t="s">
        <v>1100</v>
      </c>
      <c r="K491" s="48"/>
      <c r="L491" s="48">
        <v>0</v>
      </c>
    </row>
    <row r="492" spans="1:12" s="47" customFormat="1" ht="13" hidden="1">
      <c r="A492" s="47" t="s">
        <v>141</v>
      </c>
      <c r="B492" s="47" t="s">
        <v>141</v>
      </c>
      <c r="C492" s="47" t="s">
        <v>201</v>
      </c>
      <c r="D492" s="47" t="s">
        <v>143</v>
      </c>
      <c r="E492" s="38">
        <v>11546410</v>
      </c>
      <c r="F492" s="47" t="s">
        <v>10</v>
      </c>
      <c r="G492" s="47" t="s">
        <v>7</v>
      </c>
      <c r="H492" s="49">
        <v>1125</v>
      </c>
      <c r="I492" s="47" t="s">
        <v>1103</v>
      </c>
      <c r="J492" s="49" t="s">
        <v>1102</v>
      </c>
      <c r="K492" s="48"/>
      <c r="L492" s="48">
        <v>0</v>
      </c>
    </row>
    <row r="493" spans="1:12" s="47" customFormat="1" ht="13" hidden="1">
      <c r="A493" s="47" t="s">
        <v>141</v>
      </c>
      <c r="B493" s="47" t="s">
        <v>141</v>
      </c>
      <c r="C493" s="47" t="s">
        <v>201</v>
      </c>
      <c r="D493" s="47" t="s">
        <v>143</v>
      </c>
      <c r="E493" s="38">
        <v>11546310</v>
      </c>
      <c r="F493" s="47" t="s">
        <v>34</v>
      </c>
      <c r="G493" s="47" t="s">
        <v>31</v>
      </c>
      <c r="H493" s="49">
        <v>2160</v>
      </c>
      <c r="I493" s="47" t="s">
        <v>1104</v>
      </c>
      <c r="J493" s="49" t="s">
        <v>1100</v>
      </c>
      <c r="K493" s="48"/>
      <c r="L493" s="48">
        <v>0</v>
      </c>
    </row>
    <row r="494" spans="1:12" s="47" customFormat="1" ht="13" hidden="1">
      <c r="A494" s="47" t="s">
        <v>120</v>
      </c>
      <c r="B494" s="47" t="s">
        <v>121</v>
      </c>
      <c r="C494" s="47" t="s">
        <v>584</v>
      </c>
      <c r="D494" s="47" t="s">
        <v>126</v>
      </c>
      <c r="E494" s="38">
        <v>14622</v>
      </c>
      <c r="F494" s="47" t="s">
        <v>55</v>
      </c>
      <c r="G494" s="47" t="s">
        <v>56</v>
      </c>
      <c r="H494" s="49">
        <v>5015</v>
      </c>
      <c r="I494" s="47" t="s">
        <v>1098</v>
      </c>
      <c r="J494" s="49" t="s">
        <v>1097</v>
      </c>
      <c r="K494" s="48" t="s">
        <v>124</v>
      </c>
      <c r="L494" s="48">
        <v>0</v>
      </c>
    </row>
    <row r="495" spans="1:12" s="47" customFormat="1" ht="13" hidden="1">
      <c r="A495" s="47" t="s">
        <v>141</v>
      </c>
      <c r="B495" s="47" t="s">
        <v>141</v>
      </c>
      <c r="C495" s="47" t="s">
        <v>585</v>
      </c>
      <c r="D495" s="47" t="s">
        <v>126</v>
      </c>
      <c r="E495" s="38">
        <v>11547510</v>
      </c>
      <c r="F495" s="47" t="s">
        <v>10</v>
      </c>
      <c r="G495" s="47" t="s">
        <v>7</v>
      </c>
      <c r="H495" s="49">
        <v>1125</v>
      </c>
      <c r="I495" s="47" t="s">
        <v>1103</v>
      </c>
      <c r="J495" s="49" t="s">
        <v>1102</v>
      </c>
      <c r="K495" s="48"/>
      <c r="L495" s="48">
        <v>0</v>
      </c>
    </row>
    <row r="496" spans="1:12" s="47" customFormat="1" ht="13" hidden="1">
      <c r="A496" s="47" t="s">
        <v>127</v>
      </c>
      <c r="B496" s="47" t="s">
        <v>128</v>
      </c>
      <c r="C496" s="47" t="s">
        <v>169</v>
      </c>
      <c r="D496" s="47" t="s">
        <v>126</v>
      </c>
      <c r="E496" s="38">
        <v>26702</v>
      </c>
      <c r="F496" s="47" t="s">
        <v>15</v>
      </c>
      <c r="G496" s="47" t="s">
        <v>15</v>
      </c>
      <c r="H496" s="49">
        <v>2015</v>
      </c>
      <c r="I496" s="47" t="s">
        <v>1177</v>
      </c>
      <c r="J496" s="49" t="s">
        <v>1100</v>
      </c>
      <c r="K496" s="48" t="s">
        <v>170</v>
      </c>
      <c r="L496" s="48">
        <v>0</v>
      </c>
    </row>
    <row r="497" spans="1:12" s="47" customFormat="1" ht="13" hidden="1">
      <c r="A497" s="47" t="s">
        <v>132</v>
      </c>
      <c r="B497" s="47" t="s">
        <v>586</v>
      </c>
      <c r="C497" s="47" t="s">
        <v>587</v>
      </c>
      <c r="D497" s="47" t="s">
        <v>123</v>
      </c>
      <c r="E497" s="38">
        <v>16794</v>
      </c>
      <c r="F497" s="47" t="s">
        <v>51</v>
      </c>
      <c r="G497" s="47" t="s">
        <v>51</v>
      </c>
      <c r="H497" s="49" t="s">
        <v>301</v>
      </c>
      <c r="I497" s="47" t="s">
        <v>1146</v>
      </c>
      <c r="J497" s="49" t="s">
        <v>1095</v>
      </c>
      <c r="K497" s="48" t="s">
        <v>191</v>
      </c>
      <c r="L497" s="48">
        <v>0</v>
      </c>
    </row>
    <row r="498" spans="1:12" s="47" customFormat="1" ht="13" hidden="1">
      <c r="A498" s="47" t="s">
        <v>132</v>
      </c>
      <c r="B498" s="47" t="s">
        <v>133</v>
      </c>
      <c r="C498" s="47" t="s">
        <v>588</v>
      </c>
      <c r="D498" s="47" t="s">
        <v>126</v>
      </c>
      <c r="E498" s="38">
        <v>17433</v>
      </c>
      <c r="F498" s="47" t="s">
        <v>35</v>
      </c>
      <c r="G498" s="47" t="s">
        <v>35</v>
      </c>
      <c r="H498" s="49">
        <v>4005</v>
      </c>
      <c r="I498" s="47" t="s">
        <v>1096</v>
      </c>
      <c r="J498" s="49" t="s">
        <v>1095</v>
      </c>
      <c r="K498" s="48" t="s">
        <v>191</v>
      </c>
      <c r="L498" s="48">
        <v>0</v>
      </c>
    </row>
    <row r="499" spans="1:12" s="47" customFormat="1" ht="13" hidden="1">
      <c r="A499" s="47" t="s">
        <v>127</v>
      </c>
      <c r="B499" s="47" t="s">
        <v>128</v>
      </c>
      <c r="C499" s="47" t="s">
        <v>255</v>
      </c>
      <c r="D499" s="47" t="s">
        <v>126</v>
      </c>
      <c r="E499" s="38">
        <v>17688</v>
      </c>
      <c r="F499" s="47" t="s">
        <v>72</v>
      </c>
      <c r="G499" s="47" t="s">
        <v>72</v>
      </c>
      <c r="H499" s="49">
        <v>3082</v>
      </c>
      <c r="I499" s="47" t="s">
        <v>1202</v>
      </c>
      <c r="J499" s="49" t="s">
        <v>1095</v>
      </c>
      <c r="K499" s="48" t="s">
        <v>130</v>
      </c>
      <c r="L499" s="48">
        <v>0</v>
      </c>
    </row>
    <row r="500" spans="1:12" s="47" customFormat="1" ht="13" hidden="1">
      <c r="A500" s="47" t="s">
        <v>141</v>
      </c>
      <c r="B500" s="47" t="s">
        <v>141</v>
      </c>
      <c r="C500" s="47" t="s">
        <v>333</v>
      </c>
      <c r="D500" s="47" t="s">
        <v>126</v>
      </c>
      <c r="E500" s="38">
        <v>11547110</v>
      </c>
      <c r="F500" s="47" t="s">
        <v>10</v>
      </c>
      <c r="G500" s="47" t="s">
        <v>7</v>
      </c>
      <c r="H500" s="49">
        <v>1125</v>
      </c>
      <c r="I500" s="47" t="s">
        <v>1103</v>
      </c>
      <c r="J500" s="49" t="s">
        <v>1102</v>
      </c>
      <c r="K500" s="48"/>
      <c r="L500" s="48">
        <v>0</v>
      </c>
    </row>
    <row r="501" spans="1:12" s="47" customFormat="1" ht="13" hidden="1">
      <c r="A501" s="47" t="s">
        <v>120</v>
      </c>
      <c r="B501" s="47" t="s">
        <v>121</v>
      </c>
      <c r="C501" s="47" t="s">
        <v>515</v>
      </c>
      <c r="D501" s="47" t="s">
        <v>152</v>
      </c>
      <c r="E501" s="38">
        <v>12806</v>
      </c>
      <c r="F501" s="47" t="s">
        <v>101</v>
      </c>
      <c r="G501" s="47" t="s">
        <v>101</v>
      </c>
      <c r="H501" s="49">
        <v>5275</v>
      </c>
      <c r="I501" s="47" t="s">
        <v>1230</v>
      </c>
      <c r="J501" s="49" t="s">
        <v>1093</v>
      </c>
      <c r="K501" s="48" t="s">
        <v>124</v>
      </c>
      <c r="L501" s="48">
        <v>0</v>
      </c>
    </row>
    <row r="502" spans="1:12" s="47" customFormat="1" ht="13" hidden="1">
      <c r="A502" s="47" t="s">
        <v>120</v>
      </c>
      <c r="B502" s="47" t="s">
        <v>121</v>
      </c>
      <c r="C502" s="47" t="s">
        <v>589</v>
      </c>
      <c r="D502" s="47" t="s">
        <v>152</v>
      </c>
      <c r="E502" s="38">
        <v>12619</v>
      </c>
      <c r="F502" s="47" t="s">
        <v>84</v>
      </c>
      <c r="G502" s="47" t="s">
        <v>84</v>
      </c>
      <c r="H502" s="49">
        <v>5115</v>
      </c>
      <c r="I502" s="47" t="s">
        <v>1195</v>
      </c>
      <c r="J502" s="49" t="s">
        <v>1093</v>
      </c>
      <c r="K502" s="48" t="s">
        <v>124</v>
      </c>
      <c r="L502" s="48">
        <v>0</v>
      </c>
    </row>
    <row r="503" spans="1:12" s="47" customFormat="1" ht="13" hidden="1">
      <c r="A503" s="47" t="s">
        <v>120</v>
      </c>
      <c r="B503" s="47" t="s">
        <v>121</v>
      </c>
      <c r="C503" s="47" t="s">
        <v>590</v>
      </c>
      <c r="D503" s="47" t="s">
        <v>173</v>
      </c>
      <c r="E503" s="38">
        <v>12625</v>
      </c>
      <c r="F503" s="47" t="s">
        <v>84</v>
      </c>
      <c r="G503" s="47" t="s">
        <v>84</v>
      </c>
      <c r="H503" s="49">
        <v>5115</v>
      </c>
      <c r="I503" s="47" t="s">
        <v>1195</v>
      </c>
      <c r="J503" s="49" t="s">
        <v>1093</v>
      </c>
      <c r="K503" s="48" t="s">
        <v>124</v>
      </c>
      <c r="L503" s="48">
        <v>0</v>
      </c>
    </row>
    <row r="504" spans="1:12" s="47" customFormat="1" ht="13" hidden="1">
      <c r="A504" s="47" t="s">
        <v>120</v>
      </c>
      <c r="B504" s="47" t="s">
        <v>121</v>
      </c>
      <c r="C504" s="47" t="s">
        <v>307</v>
      </c>
      <c r="D504" s="47" t="s">
        <v>143</v>
      </c>
      <c r="E504" s="38">
        <v>25186</v>
      </c>
      <c r="F504" s="47" t="s">
        <v>102</v>
      </c>
      <c r="G504" s="47" t="s">
        <v>102</v>
      </c>
      <c r="H504" s="49">
        <v>6165</v>
      </c>
      <c r="I504" s="47" t="s">
        <v>1094</v>
      </c>
      <c r="J504" s="49" t="s">
        <v>1093</v>
      </c>
      <c r="K504" s="48" t="s">
        <v>124</v>
      </c>
      <c r="L504" s="48">
        <v>0</v>
      </c>
    </row>
    <row r="505" spans="1:12" s="47" customFormat="1" ht="36" hidden="1">
      <c r="A505" s="47" t="s">
        <v>212</v>
      </c>
      <c r="B505" s="47" t="s">
        <v>213</v>
      </c>
      <c r="C505" s="47" t="s">
        <v>495</v>
      </c>
      <c r="D505" s="47" t="s">
        <v>143</v>
      </c>
      <c r="E505" s="38">
        <v>12376510</v>
      </c>
      <c r="F505" s="47" t="s">
        <v>7</v>
      </c>
      <c r="G505" s="47" t="s">
        <v>7</v>
      </c>
      <c r="H505" s="49">
        <v>1125</v>
      </c>
      <c r="I505" s="47" t="s">
        <v>1103</v>
      </c>
      <c r="J505" s="49" t="s">
        <v>1102</v>
      </c>
      <c r="K505" s="48" t="s">
        <v>496</v>
      </c>
      <c r="L505" s="48" t="s">
        <v>1121</v>
      </c>
    </row>
    <row r="506" spans="1:12" s="47" customFormat="1" ht="36" hidden="1">
      <c r="A506" s="47" t="s">
        <v>212</v>
      </c>
      <c r="B506" s="47" t="s">
        <v>213</v>
      </c>
      <c r="C506" s="47" t="s">
        <v>495</v>
      </c>
      <c r="D506" s="47" t="s">
        <v>143</v>
      </c>
      <c r="E506" s="38">
        <v>12376710</v>
      </c>
      <c r="F506" s="47" t="s">
        <v>7</v>
      </c>
      <c r="G506" s="47" t="s">
        <v>7</v>
      </c>
      <c r="H506" s="49">
        <v>1125</v>
      </c>
      <c r="I506" s="47" t="s">
        <v>1103</v>
      </c>
      <c r="J506" s="49" t="s">
        <v>1102</v>
      </c>
      <c r="K506" s="48" t="s">
        <v>496</v>
      </c>
      <c r="L506" s="48" t="s">
        <v>1121</v>
      </c>
    </row>
    <row r="507" spans="1:12" s="47" customFormat="1" ht="60" hidden="1">
      <c r="A507" s="47" t="s">
        <v>212</v>
      </c>
      <c r="B507" s="47" t="s">
        <v>260</v>
      </c>
      <c r="C507" s="47" t="s">
        <v>591</v>
      </c>
      <c r="D507" s="47" t="s">
        <v>143</v>
      </c>
      <c r="E507" s="38">
        <v>10551</v>
      </c>
      <c r="F507" s="47" t="s">
        <v>96</v>
      </c>
      <c r="G507" s="47" t="s">
        <v>96</v>
      </c>
      <c r="H507" s="49">
        <v>6100</v>
      </c>
      <c r="I507" s="47" t="e">
        <v>#N/A</v>
      </c>
      <c r="J507" s="49" t="s">
        <v>1093</v>
      </c>
      <c r="K507" s="48" t="s">
        <v>592</v>
      </c>
      <c r="L507" s="48" t="e">
        <v>#N/A</v>
      </c>
    </row>
    <row r="508" spans="1:12" s="47" customFormat="1" ht="13" hidden="1">
      <c r="A508" s="47" t="s">
        <v>127</v>
      </c>
      <c r="B508" s="47" t="s">
        <v>503</v>
      </c>
      <c r="C508" s="47" t="s">
        <v>593</v>
      </c>
      <c r="D508" s="47" t="s">
        <v>126</v>
      </c>
      <c r="E508" s="38">
        <v>17659</v>
      </c>
      <c r="F508" s="47" t="s">
        <v>73</v>
      </c>
      <c r="G508" s="47" t="s">
        <v>73</v>
      </c>
      <c r="H508" s="49">
        <v>4148</v>
      </c>
      <c r="I508" s="47" t="s">
        <v>1186</v>
      </c>
      <c r="J508" s="49" t="s">
        <v>1097</v>
      </c>
      <c r="K508" s="48"/>
      <c r="L508" s="48">
        <v>0</v>
      </c>
    </row>
    <row r="509" spans="1:12" s="47" customFormat="1" ht="13" hidden="1">
      <c r="A509" s="47" t="s">
        <v>141</v>
      </c>
      <c r="B509" s="47" t="s">
        <v>141</v>
      </c>
      <c r="C509" s="47" t="s">
        <v>454</v>
      </c>
      <c r="D509" s="47" t="s">
        <v>143</v>
      </c>
      <c r="E509" s="38">
        <v>10535010</v>
      </c>
      <c r="F509" s="47" t="s">
        <v>31</v>
      </c>
      <c r="G509" s="47" t="s">
        <v>31</v>
      </c>
      <c r="H509" s="49">
        <v>2160</v>
      </c>
      <c r="I509" s="47" t="s">
        <v>1104</v>
      </c>
      <c r="J509" s="49" t="s">
        <v>1100</v>
      </c>
      <c r="K509" s="48"/>
      <c r="L509" s="48">
        <v>0</v>
      </c>
    </row>
    <row r="510" spans="1:12" s="47" customFormat="1" ht="13" hidden="1">
      <c r="A510" s="47" t="s">
        <v>141</v>
      </c>
      <c r="B510" s="47" t="s">
        <v>141</v>
      </c>
      <c r="C510" s="47" t="s">
        <v>396</v>
      </c>
      <c r="D510" s="47" t="s">
        <v>126</v>
      </c>
      <c r="E510" s="38">
        <v>26670</v>
      </c>
      <c r="F510" s="47" t="s">
        <v>9</v>
      </c>
      <c r="G510" s="47" t="s">
        <v>7</v>
      </c>
      <c r="H510" s="49">
        <v>1125</v>
      </c>
      <c r="I510" s="47" t="s">
        <v>1103</v>
      </c>
      <c r="J510" s="49" t="s">
        <v>1102</v>
      </c>
      <c r="K510" s="48" t="s">
        <v>594</v>
      </c>
      <c r="L510" s="48" t="s">
        <v>1113</v>
      </c>
    </row>
    <row r="511" spans="1:12" s="47" customFormat="1" ht="60" hidden="1">
      <c r="A511" s="47" t="s">
        <v>467</v>
      </c>
      <c r="B511" s="47" t="s">
        <v>467</v>
      </c>
      <c r="C511" s="47" t="s">
        <v>595</v>
      </c>
      <c r="D511" s="47" t="s">
        <v>126</v>
      </c>
      <c r="E511" s="38">
        <v>9678</v>
      </c>
      <c r="F511" s="47" t="s">
        <v>51</v>
      </c>
      <c r="G511" s="47" t="s">
        <v>51</v>
      </c>
      <c r="H511" s="49" t="s">
        <v>301</v>
      </c>
      <c r="I511" s="47" t="s">
        <v>1146</v>
      </c>
      <c r="J511" s="49" t="s">
        <v>1095</v>
      </c>
      <c r="K511" s="48" t="s">
        <v>596</v>
      </c>
      <c r="L511" s="48">
        <v>0</v>
      </c>
    </row>
    <row r="512" spans="1:12" s="47" customFormat="1" ht="13" hidden="1">
      <c r="A512" s="47" t="s">
        <v>141</v>
      </c>
      <c r="B512" s="47" t="s">
        <v>141</v>
      </c>
      <c r="C512" s="47" t="s">
        <v>597</v>
      </c>
      <c r="D512" s="47" t="s">
        <v>143</v>
      </c>
      <c r="E512" s="38">
        <v>11158010</v>
      </c>
      <c r="F512" s="47" t="s">
        <v>10</v>
      </c>
      <c r="G512" s="47" t="s">
        <v>7</v>
      </c>
      <c r="H512" s="49">
        <v>1125</v>
      </c>
      <c r="I512" s="47" t="s">
        <v>1103</v>
      </c>
      <c r="J512" s="49" t="s">
        <v>1102</v>
      </c>
      <c r="K512" s="48"/>
      <c r="L512" s="48">
        <v>0</v>
      </c>
    </row>
    <row r="513" spans="1:12" s="47" customFormat="1" ht="13" hidden="1">
      <c r="A513" s="47" t="s">
        <v>141</v>
      </c>
      <c r="B513" s="47" t="s">
        <v>141</v>
      </c>
      <c r="C513" s="47" t="s">
        <v>597</v>
      </c>
      <c r="D513" s="47" t="s">
        <v>143</v>
      </c>
      <c r="E513" s="38">
        <v>11158010</v>
      </c>
      <c r="F513" s="47" t="s">
        <v>10</v>
      </c>
      <c r="G513" s="47" t="s">
        <v>7</v>
      </c>
      <c r="H513" s="49">
        <v>1125</v>
      </c>
      <c r="I513" s="47" t="s">
        <v>1103</v>
      </c>
      <c r="J513" s="49" t="s">
        <v>1102</v>
      </c>
      <c r="K513" s="48"/>
      <c r="L513" s="48">
        <v>0</v>
      </c>
    </row>
    <row r="514" spans="1:12" s="47" customFormat="1" ht="13" hidden="1">
      <c r="A514" s="47" t="s">
        <v>141</v>
      </c>
      <c r="B514" s="47" t="s">
        <v>141</v>
      </c>
      <c r="C514" s="47" t="s">
        <v>320</v>
      </c>
      <c r="D514" s="47" t="s">
        <v>143</v>
      </c>
      <c r="E514" s="38">
        <v>11166510</v>
      </c>
      <c r="F514" s="47" t="s">
        <v>34</v>
      </c>
      <c r="G514" s="47" t="s">
        <v>31</v>
      </c>
      <c r="H514" s="49">
        <v>2160</v>
      </c>
      <c r="I514" s="47" t="s">
        <v>1104</v>
      </c>
      <c r="J514" s="49" t="s">
        <v>1100</v>
      </c>
      <c r="K514" s="48"/>
      <c r="L514" s="48">
        <v>0</v>
      </c>
    </row>
    <row r="515" spans="1:12" s="47" customFormat="1" ht="13" hidden="1">
      <c r="A515" s="47" t="s">
        <v>141</v>
      </c>
      <c r="B515" s="47" t="s">
        <v>141</v>
      </c>
      <c r="C515" s="47" t="s">
        <v>373</v>
      </c>
      <c r="D515" s="47" t="s">
        <v>143</v>
      </c>
      <c r="E515" s="38">
        <v>10529010</v>
      </c>
      <c r="F515" s="47" t="s">
        <v>10</v>
      </c>
      <c r="G515" s="47" t="s">
        <v>7</v>
      </c>
      <c r="H515" s="49">
        <v>1125</v>
      </c>
      <c r="I515" s="47" t="s">
        <v>1103</v>
      </c>
      <c r="J515" s="49" t="s">
        <v>1102</v>
      </c>
      <c r="K515" s="48"/>
      <c r="L515" s="48">
        <v>0</v>
      </c>
    </row>
    <row r="516" spans="1:12" s="47" customFormat="1" ht="13" hidden="1">
      <c r="A516" s="47" t="s">
        <v>141</v>
      </c>
      <c r="B516" s="47" t="s">
        <v>141</v>
      </c>
      <c r="C516" s="47" t="s">
        <v>201</v>
      </c>
      <c r="D516" s="47" t="s">
        <v>143</v>
      </c>
      <c r="E516" s="38">
        <v>11548310</v>
      </c>
      <c r="F516" s="47" t="s">
        <v>49</v>
      </c>
      <c r="G516" s="47" t="s">
        <v>50</v>
      </c>
      <c r="H516" s="49">
        <v>3340</v>
      </c>
      <c r="I516" s="47" t="s">
        <v>1155</v>
      </c>
      <c r="J516" s="49" t="s">
        <v>1095</v>
      </c>
      <c r="K516" s="48"/>
      <c r="L516" s="48">
        <v>0</v>
      </c>
    </row>
    <row r="517" spans="1:12" s="47" customFormat="1" ht="13" hidden="1">
      <c r="A517" s="47" t="s">
        <v>141</v>
      </c>
      <c r="B517" s="47" t="s">
        <v>141</v>
      </c>
      <c r="C517" s="47" t="s">
        <v>396</v>
      </c>
      <c r="D517" s="47" t="s">
        <v>143</v>
      </c>
      <c r="E517" s="38">
        <v>11614110</v>
      </c>
      <c r="F517" s="47" t="s">
        <v>10</v>
      </c>
      <c r="G517" s="47" t="s">
        <v>7</v>
      </c>
      <c r="H517" s="49">
        <v>1125</v>
      </c>
      <c r="I517" s="47" t="s">
        <v>1103</v>
      </c>
      <c r="J517" s="49" t="s">
        <v>1102</v>
      </c>
      <c r="K517" s="48"/>
      <c r="L517" s="48">
        <v>0</v>
      </c>
    </row>
    <row r="518" spans="1:12" s="47" customFormat="1" ht="13" hidden="1">
      <c r="A518" s="47" t="s">
        <v>141</v>
      </c>
      <c r="B518" s="47" t="s">
        <v>141</v>
      </c>
      <c r="C518" s="47" t="s">
        <v>597</v>
      </c>
      <c r="D518" s="47" t="s">
        <v>143</v>
      </c>
      <c r="E518" s="38">
        <v>11157910</v>
      </c>
      <c r="F518" s="47" t="s">
        <v>34</v>
      </c>
      <c r="G518" s="47" t="s">
        <v>31</v>
      </c>
      <c r="H518" s="49">
        <v>2160</v>
      </c>
      <c r="I518" s="47" t="s">
        <v>1104</v>
      </c>
      <c r="J518" s="49" t="s">
        <v>1100</v>
      </c>
      <c r="K518" s="48"/>
      <c r="L518" s="48">
        <v>0</v>
      </c>
    </row>
    <row r="519" spans="1:12" s="47" customFormat="1" ht="13" hidden="1">
      <c r="A519" s="47" t="s">
        <v>141</v>
      </c>
      <c r="B519" s="47" t="s">
        <v>141</v>
      </c>
      <c r="C519" s="47" t="s">
        <v>368</v>
      </c>
      <c r="D519" s="47" t="s">
        <v>143</v>
      </c>
      <c r="E519" s="38">
        <v>10533210</v>
      </c>
      <c r="F519" s="47" t="s">
        <v>31</v>
      </c>
      <c r="G519" s="47" t="s">
        <v>31</v>
      </c>
      <c r="H519" s="49">
        <v>2160</v>
      </c>
      <c r="I519" s="47" t="s">
        <v>1104</v>
      </c>
      <c r="J519" s="49" t="s">
        <v>1100</v>
      </c>
      <c r="K519" s="48"/>
      <c r="L519" s="48">
        <v>0</v>
      </c>
    </row>
    <row r="520" spans="1:12" s="47" customFormat="1" ht="13" hidden="1">
      <c r="A520" s="47" t="s">
        <v>141</v>
      </c>
      <c r="B520" s="47" t="s">
        <v>141</v>
      </c>
      <c r="C520" s="47" t="s">
        <v>319</v>
      </c>
      <c r="D520" s="47" t="s">
        <v>143</v>
      </c>
      <c r="E520" s="38">
        <v>11636710</v>
      </c>
      <c r="F520" s="47" t="s">
        <v>11</v>
      </c>
      <c r="G520" s="47" t="s">
        <v>7</v>
      </c>
      <c r="H520" s="49">
        <v>1125</v>
      </c>
      <c r="I520" s="47" t="s">
        <v>1103</v>
      </c>
      <c r="J520" s="49" t="s">
        <v>1102</v>
      </c>
      <c r="K520" s="48"/>
      <c r="L520" s="48">
        <v>0</v>
      </c>
    </row>
    <row r="521" spans="1:12" s="47" customFormat="1" ht="13" hidden="1">
      <c r="A521" s="47" t="s">
        <v>141</v>
      </c>
      <c r="B521" s="47" t="s">
        <v>141</v>
      </c>
      <c r="C521" s="47" t="s">
        <v>373</v>
      </c>
      <c r="D521" s="47" t="s">
        <v>143</v>
      </c>
      <c r="E521" s="38">
        <v>10528910</v>
      </c>
      <c r="F521" s="47" t="s">
        <v>34</v>
      </c>
      <c r="G521" s="47" t="s">
        <v>31</v>
      </c>
      <c r="H521" s="49">
        <v>2160</v>
      </c>
      <c r="I521" s="47" t="s">
        <v>1104</v>
      </c>
      <c r="J521" s="49" t="s">
        <v>1100</v>
      </c>
      <c r="K521" s="48"/>
      <c r="L521" s="48">
        <v>0</v>
      </c>
    </row>
    <row r="522" spans="1:12" s="47" customFormat="1" ht="13" hidden="1">
      <c r="A522" s="47" t="s">
        <v>141</v>
      </c>
      <c r="B522" s="47" t="s">
        <v>141</v>
      </c>
      <c r="C522" s="47" t="s">
        <v>319</v>
      </c>
      <c r="D522" s="47" t="s">
        <v>143</v>
      </c>
      <c r="E522" s="38">
        <v>10532610</v>
      </c>
      <c r="F522" s="47" t="s">
        <v>31</v>
      </c>
      <c r="G522" s="47" t="s">
        <v>31</v>
      </c>
      <c r="H522" s="49">
        <v>2160</v>
      </c>
      <c r="I522" s="47" t="s">
        <v>1104</v>
      </c>
      <c r="J522" s="49" t="s">
        <v>1100</v>
      </c>
      <c r="K522" s="48"/>
      <c r="L522" s="48">
        <v>0</v>
      </c>
    </row>
    <row r="523" spans="1:12" s="47" customFormat="1" ht="60" hidden="1">
      <c r="A523" s="47" t="s">
        <v>165</v>
      </c>
      <c r="B523" s="47" t="s">
        <v>598</v>
      </c>
      <c r="C523" s="47" t="s">
        <v>599</v>
      </c>
      <c r="D523" s="47" t="s">
        <v>126</v>
      </c>
      <c r="E523" s="38">
        <v>11023710</v>
      </c>
      <c r="F523" s="47" t="s">
        <v>14</v>
      </c>
      <c r="G523" s="47" t="s">
        <v>14</v>
      </c>
      <c r="H523" s="49">
        <v>2010</v>
      </c>
      <c r="I523" s="47" t="s">
        <v>1212</v>
      </c>
      <c r="J523" s="49" t="s">
        <v>1100</v>
      </c>
      <c r="K523" s="48" t="s">
        <v>600</v>
      </c>
      <c r="L523" s="48">
        <v>0</v>
      </c>
    </row>
    <row r="524" spans="1:12" s="47" customFormat="1" ht="48" hidden="1">
      <c r="A524" s="47" t="s">
        <v>165</v>
      </c>
      <c r="B524" s="47" t="s">
        <v>598</v>
      </c>
      <c r="C524" s="47" t="s">
        <v>599</v>
      </c>
      <c r="D524" s="47" t="s">
        <v>126</v>
      </c>
      <c r="E524" s="38">
        <v>11023910</v>
      </c>
      <c r="F524" s="47" t="s">
        <v>14</v>
      </c>
      <c r="G524" s="47" t="s">
        <v>14</v>
      </c>
      <c r="H524" s="49">
        <v>2010</v>
      </c>
      <c r="I524" s="47" t="s">
        <v>1212</v>
      </c>
      <c r="J524" s="49" t="s">
        <v>1100</v>
      </c>
      <c r="K524" s="48" t="s">
        <v>601</v>
      </c>
      <c r="L524" s="48">
        <v>0</v>
      </c>
    </row>
    <row r="525" spans="1:12" s="47" customFormat="1" ht="48" hidden="1">
      <c r="A525" s="47" t="s">
        <v>256</v>
      </c>
      <c r="B525" s="47" t="s">
        <v>257</v>
      </c>
      <c r="C525" s="47" t="s">
        <v>602</v>
      </c>
      <c r="D525" s="47" t="s">
        <v>143</v>
      </c>
      <c r="E525" s="38">
        <v>11068610</v>
      </c>
      <c r="F525" s="47" t="s">
        <v>95</v>
      </c>
      <c r="G525" s="47" t="s">
        <v>95</v>
      </c>
      <c r="H525" s="49">
        <v>6077</v>
      </c>
      <c r="I525" s="47" t="s">
        <v>1272</v>
      </c>
      <c r="J525" s="49" t="s">
        <v>1093</v>
      </c>
      <c r="K525" s="48" t="s">
        <v>603</v>
      </c>
      <c r="L525" s="48">
        <v>0</v>
      </c>
    </row>
    <row r="526" spans="1:12" s="47" customFormat="1" ht="96" hidden="1">
      <c r="A526" s="47" t="s">
        <v>177</v>
      </c>
      <c r="B526" s="47" t="s">
        <v>178</v>
      </c>
      <c r="C526" s="47" t="s">
        <v>432</v>
      </c>
      <c r="D526" s="47" t="s">
        <v>143</v>
      </c>
      <c r="E526" s="38">
        <v>11036110</v>
      </c>
      <c r="F526" s="47" t="s">
        <v>7</v>
      </c>
      <c r="G526" s="47" t="s">
        <v>7</v>
      </c>
      <c r="H526" s="49">
        <v>1125</v>
      </c>
      <c r="I526" s="47" t="s">
        <v>1103</v>
      </c>
      <c r="J526" s="49" t="s">
        <v>1102</v>
      </c>
      <c r="K526" s="48" t="s">
        <v>604</v>
      </c>
      <c r="L526" s="48" t="s">
        <v>1176</v>
      </c>
    </row>
    <row r="527" spans="1:12" s="47" customFormat="1" ht="13" hidden="1">
      <c r="A527" s="47" t="s">
        <v>136</v>
      </c>
      <c r="B527" s="47" t="s">
        <v>174</v>
      </c>
      <c r="C527" s="47" t="s">
        <v>575</v>
      </c>
      <c r="D527" s="47" t="s">
        <v>143</v>
      </c>
      <c r="E527" s="38">
        <v>12289510</v>
      </c>
      <c r="F527" s="47" t="s">
        <v>68</v>
      </c>
      <c r="G527" s="47" t="s">
        <v>69</v>
      </c>
      <c r="H527" s="49">
        <v>4095</v>
      </c>
      <c r="I527" s="47" t="s">
        <v>1111</v>
      </c>
      <c r="J527" s="49" t="s">
        <v>1097</v>
      </c>
      <c r="K527" s="48" t="s">
        <v>605</v>
      </c>
      <c r="L527" s="48">
        <v>0</v>
      </c>
    </row>
    <row r="528" spans="1:12" s="47" customFormat="1" ht="13" hidden="1">
      <c r="A528" s="47" t="s">
        <v>136</v>
      </c>
      <c r="B528" s="47" t="s">
        <v>174</v>
      </c>
      <c r="C528" s="47" t="s">
        <v>575</v>
      </c>
      <c r="D528" s="47" t="s">
        <v>143</v>
      </c>
      <c r="E528" s="38">
        <v>12289810</v>
      </c>
      <c r="F528" s="47" t="s">
        <v>25</v>
      </c>
      <c r="G528" s="47" t="s">
        <v>25</v>
      </c>
      <c r="H528" s="49">
        <v>2510</v>
      </c>
      <c r="I528" s="47" t="s">
        <v>1114</v>
      </c>
      <c r="J528" s="49" t="s">
        <v>1100</v>
      </c>
      <c r="K528" s="48" t="s">
        <v>605</v>
      </c>
      <c r="L528" s="48">
        <v>0</v>
      </c>
    </row>
    <row r="529" spans="1:12" s="47" customFormat="1" ht="36" hidden="1">
      <c r="A529" s="47" t="s">
        <v>212</v>
      </c>
      <c r="B529" s="47" t="s">
        <v>213</v>
      </c>
      <c r="C529" s="47" t="s">
        <v>606</v>
      </c>
      <c r="D529" s="47" t="s">
        <v>143</v>
      </c>
      <c r="E529" s="38">
        <v>12376210</v>
      </c>
      <c r="F529" s="47" t="s">
        <v>7</v>
      </c>
      <c r="G529" s="47" t="s">
        <v>7</v>
      </c>
      <c r="H529" s="49">
        <v>1125</v>
      </c>
      <c r="I529" s="47" t="s">
        <v>1103</v>
      </c>
      <c r="J529" s="49" t="s">
        <v>1102</v>
      </c>
      <c r="K529" s="48" t="s">
        <v>607</v>
      </c>
      <c r="L529" s="48" t="s">
        <v>1121</v>
      </c>
    </row>
    <row r="530" spans="1:12" s="47" customFormat="1" ht="13" hidden="1">
      <c r="A530" s="47" t="s">
        <v>161</v>
      </c>
      <c r="B530" s="47" t="s">
        <v>276</v>
      </c>
      <c r="C530" s="47" t="s">
        <v>291</v>
      </c>
      <c r="D530" s="47" t="s">
        <v>126</v>
      </c>
      <c r="E530" s="38">
        <v>18953</v>
      </c>
      <c r="F530" s="47" t="s">
        <v>98</v>
      </c>
      <c r="G530" s="47" t="s">
        <v>98</v>
      </c>
      <c r="H530" s="49">
        <v>6110</v>
      </c>
      <c r="I530" s="47" t="s">
        <v>1248</v>
      </c>
      <c r="J530" s="49" t="s">
        <v>1093</v>
      </c>
      <c r="K530" s="48" t="s">
        <v>164</v>
      </c>
      <c r="L530" s="48">
        <v>0</v>
      </c>
    </row>
    <row r="531" spans="1:12" s="47" customFormat="1" ht="13" hidden="1">
      <c r="A531" s="47" t="s">
        <v>161</v>
      </c>
      <c r="B531" s="47" t="s">
        <v>276</v>
      </c>
      <c r="C531" s="47" t="s">
        <v>291</v>
      </c>
      <c r="D531" s="47" t="s">
        <v>173</v>
      </c>
      <c r="E531" s="38">
        <v>10232710</v>
      </c>
      <c r="F531" s="47" t="s">
        <v>98</v>
      </c>
      <c r="G531" s="47" t="s">
        <v>98</v>
      </c>
      <c r="H531" s="49">
        <v>6110</v>
      </c>
      <c r="I531" s="47" t="s">
        <v>1248</v>
      </c>
      <c r="J531" s="49" t="s">
        <v>1093</v>
      </c>
      <c r="K531" s="48" t="s">
        <v>608</v>
      </c>
      <c r="L531" s="48">
        <v>0</v>
      </c>
    </row>
    <row r="532" spans="1:12" s="47" customFormat="1" ht="13" hidden="1">
      <c r="A532" s="47" t="s">
        <v>161</v>
      </c>
      <c r="B532" s="47" t="s">
        <v>276</v>
      </c>
      <c r="C532" s="47" t="s">
        <v>291</v>
      </c>
      <c r="D532" s="47" t="s">
        <v>126</v>
      </c>
      <c r="E532" s="38">
        <v>18960</v>
      </c>
      <c r="F532" s="47" t="s">
        <v>94</v>
      </c>
      <c r="G532" s="47" t="s">
        <v>94</v>
      </c>
      <c r="H532" s="49">
        <v>5241</v>
      </c>
      <c r="I532" s="47" t="s">
        <v>1250</v>
      </c>
      <c r="J532" s="49" t="s">
        <v>1093</v>
      </c>
      <c r="K532" s="48" t="s">
        <v>164</v>
      </c>
      <c r="L532" s="48">
        <v>0</v>
      </c>
    </row>
    <row r="533" spans="1:12" s="47" customFormat="1" ht="13" hidden="1">
      <c r="A533" s="47" t="s">
        <v>127</v>
      </c>
      <c r="B533" s="47" t="s">
        <v>128</v>
      </c>
      <c r="C533" s="47" t="s">
        <v>334</v>
      </c>
      <c r="D533" s="47" t="s">
        <v>143</v>
      </c>
      <c r="E533" s="38">
        <v>18394</v>
      </c>
      <c r="F533" s="47" t="s">
        <v>87</v>
      </c>
      <c r="G533" s="47" t="s">
        <v>87</v>
      </c>
      <c r="H533" s="49">
        <v>5156</v>
      </c>
      <c r="I533" s="47" t="s">
        <v>1187</v>
      </c>
      <c r="J533" s="49" t="s">
        <v>1093</v>
      </c>
      <c r="K533" s="48" t="s">
        <v>130</v>
      </c>
      <c r="L533" s="48">
        <v>0</v>
      </c>
    </row>
    <row r="534" spans="1:12" s="47" customFormat="1" ht="13" hidden="1">
      <c r="A534" s="47" t="s">
        <v>141</v>
      </c>
      <c r="B534" s="47" t="s">
        <v>141</v>
      </c>
      <c r="C534" s="47" t="s">
        <v>609</v>
      </c>
      <c r="D534" s="47" t="s">
        <v>126</v>
      </c>
      <c r="E534" s="38">
        <v>11200010</v>
      </c>
      <c r="F534" s="47" t="s">
        <v>34</v>
      </c>
      <c r="G534" s="47" t="s">
        <v>31</v>
      </c>
      <c r="H534" s="49">
        <v>2160</v>
      </c>
      <c r="I534" s="47" t="s">
        <v>1104</v>
      </c>
      <c r="J534" s="49" t="s">
        <v>1100</v>
      </c>
      <c r="K534" s="48"/>
      <c r="L534" s="48">
        <v>0</v>
      </c>
    </row>
    <row r="535" spans="1:12" s="47" customFormat="1" ht="13" hidden="1">
      <c r="A535" s="47" t="s">
        <v>141</v>
      </c>
      <c r="B535" s="47" t="s">
        <v>141</v>
      </c>
      <c r="C535" s="47" t="s">
        <v>507</v>
      </c>
      <c r="D535" s="47" t="s">
        <v>126</v>
      </c>
      <c r="E535" s="38">
        <v>11200210</v>
      </c>
      <c r="F535" s="47" t="s">
        <v>34</v>
      </c>
      <c r="G535" s="47" t="s">
        <v>31</v>
      </c>
      <c r="H535" s="49">
        <v>2160</v>
      </c>
      <c r="I535" s="47" t="s">
        <v>1104</v>
      </c>
      <c r="J535" s="49" t="s">
        <v>1100</v>
      </c>
      <c r="K535" s="48"/>
      <c r="L535" s="48">
        <v>0</v>
      </c>
    </row>
    <row r="536" spans="1:12" s="47" customFormat="1" ht="13" hidden="1">
      <c r="A536" s="47" t="s">
        <v>141</v>
      </c>
      <c r="B536" s="47" t="s">
        <v>141</v>
      </c>
      <c r="C536" s="47" t="s">
        <v>293</v>
      </c>
      <c r="D536" s="47" t="s">
        <v>126</v>
      </c>
      <c r="E536" s="38">
        <v>11198910</v>
      </c>
      <c r="F536" s="47" t="s">
        <v>10</v>
      </c>
      <c r="G536" s="47" t="s">
        <v>7</v>
      </c>
      <c r="H536" s="49">
        <v>1125</v>
      </c>
      <c r="I536" s="47" t="s">
        <v>1103</v>
      </c>
      <c r="J536" s="49" t="s">
        <v>1102</v>
      </c>
      <c r="K536" s="48"/>
      <c r="L536" s="48">
        <v>0</v>
      </c>
    </row>
    <row r="537" spans="1:12" s="47" customFormat="1" ht="13" hidden="1">
      <c r="A537" s="47" t="s">
        <v>136</v>
      </c>
      <c r="B537" s="47" t="s">
        <v>610</v>
      </c>
      <c r="C537" s="47" t="s">
        <v>611</v>
      </c>
      <c r="D537" s="47" t="s">
        <v>143</v>
      </c>
      <c r="E537" s="38">
        <v>12302210</v>
      </c>
      <c r="F537" s="47" t="s">
        <v>31</v>
      </c>
      <c r="G537" s="47" t="s">
        <v>31</v>
      </c>
      <c r="H537" s="49">
        <v>2160</v>
      </c>
      <c r="I537" s="47" t="s">
        <v>1104</v>
      </c>
      <c r="J537" s="49" t="s">
        <v>1100</v>
      </c>
      <c r="K537" s="48" t="s">
        <v>612</v>
      </c>
      <c r="L537" s="48">
        <v>0</v>
      </c>
    </row>
    <row r="538" spans="1:12" s="47" customFormat="1" ht="24" hidden="1">
      <c r="A538" s="47" t="s">
        <v>127</v>
      </c>
      <c r="B538" s="47" t="s">
        <v>613</v>
      </c>
      <c r="C538" s="47" t="s">
        <v>614</v>
      </c>
      <c r="D538" s="47" t="s">
        <v>143</v>
      </c>
      <c r="E538" s="38">
        <v>12302110</v>
      </c>
      <c r="F538" s="47" t="s">
        <v>31</v>
      </c>
      <c r="G538" s="47" t="s">
        <v>31</v>
      </c>
      <c r="H538" s="49">
        <v>2160</v>
      </c>
      <c r="I538" s="47" t="s">
        <v>1104</v>
      </c>
      <c r="J538" s="49" t="s">
        <v>1100</v>
      </c>
      <c r="K538" s="48" t="s">
        <v>615</v>
      </c>
      <c r="L538" s="48">
        <v>0</v>
      </c>
    </row>
    <row r="539" spans="1:12" s="47" customFormat="1" ht="24" hidden="1">
      <c r="A539" s="47" t="s">
        <v>212</v>
      </c>
      <c r="B539" s="47" t="s">
        <v>213</v>
      </c>
      <c r="C539" s="47" t="s">
        <v>616</v>
      </c>
      <c r="D539" s="47" t="s">
        <v>126</v>
      </c>
      <c r="E539" s="38">
        <v>26376</v>
      </c>
      <c r="F539" s="47" t="s">
        <v>7</v>
      </c>
      <c r="G539" s="47" t="s">
        <v>7</v>
      </c>
      <c r="H539" s="49">
        <v>1125</v>
      </c>
      <c r="I539" s="47" t="s">
        <v>1103</v>
      </c>
      <c r="J539" s="49" t="s">
        <v>1102</v>
      </c>
      <c r="K539" s="48" t="s">
        <v>220</v>
      </c>
      <c r="L539" s="48" t="s">
        <v>1121</v>
      </c>
    </row>
    <row r="540" spans="1:12" s="47" customFormat="1" ht="24" hidden="1">
      <c r="A540" s="47" t="s">
        <v>136</v>
      </c>
      <c r="B540" s="47" t="s">
        <v>617</v>
      </c>
      <c r="C540" s="47" t="s">
        <v>618</v>
      </c>
      <c r="D540" s="47" t="s">
        <v>126</v>
      </c>
      <c r="E540" s="38">
        <v>12302010</v>
      </c>
      <c r="F540" s="47" t="s">
        <v>31</v>
      </c>
      <c r="G540" s="47" t="s">
        <v>31</v>
      </c>
      <c r="H540" s="49">
        <v>2160</v>
      </c>
      <c r="I540" s="47" t="s">
        <v>1104</v>
      </c>
      <c r="J540" s="49" t="s">
        <v>1100</v>
      </c>
      <c r="K540" s="48" t="s">
        <v>619</v>
      </c>
      <c r="L540" s="48">
        <v>0</v>
      </c>
    </row>
    <row r="541" spans="1:12" s="47" customFormat="1" ht="36" hidden="1">
      <c r="A541" s="47" t="s">
        <v>206</v>
      </c>
      <c r="B541" s="47" t="s">
        <v>207</v>
      </c>
      <c r="C541" s="47" t="s">
        <v>208</v>
      </c>
      <c r="D541" s="47" t="s">
        <v>126</v>
      </c>
      <c r="E541" s="38">
        <v>23513</v>
      </c>
      <c r="F541" s="47" t="s">
        <v>7</v>
      </c>
      <c r="G541" s="47" t="s">
        <v>7</v>
      </c>
      <c r="H541" s="49">
        <v>1125</v>
      </c>
      <c r="I541" s="47" t="s">
        <v>1103</v>
      </c>
      <c r="J541" s="49" t="s">
        <v>1102</v>
      </c>
      <c r="K541" s="48" t="s">
        <v>620</v>
      </c>
      <c r="L541" s="48" t="s">
        <v>1113</v>
      </c>
    </row>
    <row r="542" spans="1:12" s="47" customFormat="1" ht="132" hidden="1">
      <c r="A542" s="47" t="s">
        <v>147</v>
      </c>
      <c r="B542" s="47" t="s">
        <v>370</v>
      </c>
      <c r="C542" s="47" t="s">
        <v>621</v>
      </c>
      <c r="D542" s="47" t="s">
        <v>143</v>
      </c>
      <c r="E542" s="38">
        <v>24747</v>
      </c>
      <c r="F542" s="47" t="s">
        <v>7</v>
      </c>
      <c r="G542" s="47" t="s">
        <v>7</v>
      </c>
      <c r="H542" s="49">
        <v>1125</v>
      </c>
      <c r="I542" s="47" t="s">
        <v>1103</v>
      </c>
      <c r="J542" s="49" t="s">
        <v>1102</v>
      </c>
      <c r="K542" s="48" t="s">
        <v>622</v>
      </c>
      <c r="L542" s="48" t="s">
        <v>1240</v>
      </c>
    </row>
    <row r="543" spans="1:12" s="47" customFormat="1" ht="13" hidden="1">
      <c r="A543" s="47" t="s">
        <v>141</v>
      </c>
      <c r="B543" s="47" t="s">
        <v>141</v>
      </c>
      <c r="C543" s="47" t="s">
        <v>623</v>
      </c>
      <c r="D543" s="47" t="s">
        <v>126</v>
      </c>
      <c r="E543" s="38">
        <v>11197110</v>
      </c>
      <c r="F543" s="47" t="s">
        <v>10</v>
      </c>
      <c r="G543" s="47" t="s">
        <v>7</v>
      </c>
      <c r="H543" s="49">
        <v>1125</v>
      </c>
      <c r="I543" s="47" t="s">
        <v>1103</v>
      </c>
      <c r="J543" s="49" t="s">
        <v>1102</v>
      </c>
      <c r="K543" s="48"/>
      <c r="L543" s="48">
        <v>0</v>
      </c>
    </row>
    <row r="544" spans="1:12" s="47" customFormat="1" ht="36" hidden="1">
      <c r="A544" s="47" t="s">
        <v>136</v>
      </c>
      <c r="B544" s="47" t="s">
        <v>157</v>
      </c>
      <c r="C544" s="47" t="s">
        <v>158</v>
      </c>
      <c r="D544" s="47" t="s">
        <v>143</v>
      </c>
      <c r="E544" s="38">
        <v>26580</v>
      </c>
      <c r="F544" s="47" t="s">
        <v>32</v>
      </c>
      <c r="G544" s="47" t="s">
        <v>32</v>
      </c>
      <c r="H544" s="49">
        <v>2055</v>
      </c>
      <c r="I544" s="47" t="s">
        <v>1166</v>
      </c>
      <c r="J544" s="49" t="s">
        <v>1100</v>
      </c>
      <c r="K544" s="48" t="s">
        <v>160</v>
      </c>
      <c r="L544" s="48" t="s">
        <v>1167</v>
      </c>
    </row>
    <row r="545" spans="1:12" s="47" customFormat="1" ht="13" hidden="1">
      <c r="A545" s="47" t="s">
        <v>141</v>
      </c>
      <c r="B545" s="47" t="s">
        <v>141</v>
      </c>
      <c r="C545" s="47" t="s">
        <v>597</v>
      </c>
      <c r="D545" s="47" t="s">
        <v>143</v>
      </c>
      <c r="E545" s="38">
        <v>11198610</v>
      </c>
      <c r="F545" s="47" t="s">
        <v>49</v>
      </c>
      <c r="G545" s="47" t="s">
        <v>50</v>
      </c>
      <c r="H545" s="49">
        <v>3340</v>
      </c>
      <c r="I545" s="47" t="s">
        <v>1155</v>
      </c>
      <c r="J545" s="49" t="s">
        <v>1095</v>
      </c>
      <c r="K545" s="48"/>
      <c r="L545" s="48">
        <v>0</v>
      </c>
    </row>
    <row r="546" spans="1:12" s="47" customFormat="1" ht="13" hidden="1">
      <c r="A546" s="47" t="s">
        <v>141</v>
      </c>
      <c r="B546" s="47" t="s">
        <v>141</v>
      </c>
      <c r="C546" s="47" t="s">
        <v>320</v>
      </c>
      <c r="D546" s="47" t="s">
        <v>143</v>
      </c>
      <c r="E546" s="38">
        <v>11166610</v>
      </c>
      <c r="F546" s="47" t="s">
        <v>10</v>
      </c>
      <c r="G546" s="47" t="s">
        <v>7</v>
      </c>
      <c r="H546" s="49">
        <v>1125</v>
      </c>
      <c r="I546" s="47" t="s">
        <v>1103</v>
      </c>
      <c r="J546" s="49" t="s">
        <v>1102</v>
      </c>
      <c r="K546" s="48"/>
      <c r="L546" s="48">
        <v>0</v>
      </c>
    </row>
    <row r="547" spans="1:12" s="47" customFormat="1" ht="13" hidden="1">
      <c r="A547" s="47" t="s">
        <v>161</v>
      </c>
      <c r="B547" s="47" t="s">
        <v>276</v>
      </c>
      <c r="C547" s="47" t="s">
        <v>291</v>
      </c>
      <c r="D547" s="47" t="s">
        <v>126</v>
      </c>
      <c r="E547" s="38">
        <v>18958</v>
      </c>
      <c r="F547" s="47" t="s">
        <v>98</v>
      </c>
      <c r="G547" s="47" t="s">
        <v>98</v>
      </c>
      <c r="H547" s="49">
        <v>6110</v>
      </c>
      <c r="I547" s="47" t="s">
        <v>1248</v>
      </c>
      <c r="J547" s="49" t="s">
        <v>1093</v>
      </c>
      <c r="K547" s="48" t="s">
        <v>164</v>
      </c>
      <c r="L547" s="48">
        <v>0</v>
      </c>
    </row>
    <row r="548" spans="1:12" s="47" customFormat="1" ht="13" hidden="1">
      <c r="A548" s="47" t="s">
        <v>212</v>
      </c>
      <c r="B548" s="47" t="s">
        <v>377</v>
      </c>
      <c r="C548" s="47" t="s">
        <v>378</v>
      </c>
      <c r="D548" s="47" t="s">
        <v>143</v>
      </c>
      <c r="E548" s="38">
        <v>23553</v>
      </c>
      <c r="F548" s="47" t="s">
        <v>7</v>
      </c>
      <c r="G548" s="47" t="s">
        <v>7</v>
      </c>
      <c r="H548" s="49">
        <v>1125</v>
      </c>
      <c r="I548" s="47" t="e">
        <v>#N/A</v>
      </c>
      <c r="J548" s="49" t="s">
        <v>1102</v>
      </c>
      <c r="K548" s="48" t="s">
        <v>379</v>
      </c>
      <c r="L548" s="48" t="e">
        <v>#N/A</v>
      </c>
    </row>
    <row r="549" spans="1:12" s="47" customFormat="1" ht="60" hidden="1">
      <c r="A549" s="47" t="s">
        <v>177</v>
      </c>
      <c r="B549" s="47" t="s">
        <v>198</v>
      </c>
      <c r="C549" s="47" t="s">
        <v>624</v>
      </c>
      <c r="D549" s="47" t="s">
        <v>126</v>
      </c>
      <c r="E549" s="38">
        <v>26078</v>
      </c>
      <c r="F549" s="47" t="s">
        <v>7</v>
      </c>
      <c r="G549" s="47" t="s">
        <v>7</v>
      </c>
      <c r="H549" s="49">
        <v>1125</v>
      </c>
      <c r="I549" s="47" t="s">
        <v>1103</v>
      </c>
      <c r="J549" s="49" t="s">
        <v>1102</v>
      </c>
      <c r="K549" s="48" t="s">
        <v>625</v>
      </c>
      <c r="L549" s="48" t="s">
        <v>1176</v>
      </c>
    </row>
    <row r="550" spans="1:12" s="47" customFormat="1" ht="84" hidden="1">
      <c r="A550" s="47" t="s">
        <v>177</v>
      </c>
      <c r="B550" s="47" t="s">
        <v>198</v>
      </c>
      <c r="C550" s="47" t="s">
        <v>626</v>
      </c>
      <c r="D550" s="47" t="s">
        <v>126</v>
      </c>
      <c r="E550" s="38">
        <v>23667</v>
      </c>
      <c r="F550" s="47" t="s">
        <v>7</v>
      </c>
      <c r="G550" s="47" t="s">
        <v>7</v>
      </c>
      <c r="H550" s="49">
        <v>1125</v>
      </c>
      <c r="I550" s="47" t="s">
        <v>1103</v>
      </c>
      <c r="J550" s="49" t="s">
        <v>1102</v>
      </c>
      <c r="K550" s="48" t="s">
        <v>627</v>
      </c>
      <c r="L550" s="48" t="s">
        <v>1176</v>
      </c>
    </row>
    <row r="551" spans="1:12" s="47" customFormat="1" ht="60" hidden="1">
      <c r="A551" s="47" t="s">
        <v>177</v>
      </c>
      <c r="B551" s="47" t="s">
        <v>198</v>
      </c>
      <c r="C551" s="47" t="s">
        <v>624</v>
      </c>
      <c r="D551" s="47" t="s">
        <v>126</v>
      </c>
      <c r="E551" s="38">
        <v>11038710</v>
      </c>
      <c r="F551" s="47" t="s">
        <v>7</v>
      </c>
      <c r="G551" s="47" t="s">
        <v>7</v>
      </c>
      <c r="H551" s="49">
        <v>1125</v>
      </c>
      <c r="I551" s="47" t="s">
        <v>1103</v>
      </c>
      <c r="J551" s="49" t="s">
        <v>1102</v>
      </c>
      <c r="K551" s="48" t="s">
        <v>628</v>
      </c>
      <c r="L551" s="48" t="s">
        <v>1172</v>
      </c>
    </row>
    <row r="552" spans="1:12" s="47" customFormat="1" ht="48" hidden="1">
      <c r="A552" s="47" t="s">
        <v>177</v>
      </c>
      <c r="B552" s="47" t="s">
        <v>198</v>
      </c>
      <c r="C552" s="47" t="s">
        <v>629</v>
      </c>
      <c r="D552" s="47" t="s">
        <v>126</v>
      </c>
      <c r="E552" s="38">
        <v>11038810</v>
      </c>
      <c r="F552" s="47" t="s">
        <v>7</v>
      </c>
      <c r="G552" s="47" t="s">
        <v>7</v>
      </c>
      <c r="H552" s="49">
        <v>1125</v>
      </c>
      <c r="I552" s="47" t="s">
        <v>1103</v>
      </c>
      <c r="J552" s="49" t="s">
        <v>1102</v>
      </c>
      <c r="K552" s="48" t="s">
        <v>630</v>
      </c>
      <c r="L552" s="48" t="s">
        <v>1144</v>
      </c>
    </row>
    <row r="553" spans="1:12" s="47" customFormat="1" ht="108" hidden="1">
      <c r="A553" s="47" t="s">
        <v>177</v>
      </c>
      <c r="B553" s="47" t="s">
        <v>178</v>
      </c>
      <c r="C553" s="47" t="s">
        <v>432</v>
      </c>
      <c r="D553" s="47" t="s">
        <v>126</v>
      </c>
      <c r="E553" s="38">
        <v>11036510</v>
      </c>
      <c r="F553" s="47" t="s">
        <v>7</v>
      </c>
      <c r="G553" s="47" t="s">
        <v>7</v>
      </c>
      <c r="H553" s="49">
        <v>1125</v>
      </c>
      <c r="I553" s="47" t="s">
        <v>1103</v>
      </c>
      <c r="J553" s="49" t="s">
        <v>1102</v>
      </c>
      <c r="K553" s="48" t="s">
        <v>631</v>
      </c>
      <c r="L553" s="48" t="s">
        <v>1176</v>
      </c>
    </row>
    <row r="554" spans="1:12" s="47" customFormat="1" ht="60" hidden="1">
      <c r="A554" s="47" t="s">
        <v>256</v>
      </c>
      <c r="B554" s="47" t="s">
        <v>257</v>
      </c>
      <c r="C554" s="47" t="s">
        <v>602</v>
      </c>
      <c r="D554" s="47" t="s">
        <v>126</v>
      </c>
      <c r="E554" s="38">
        <v>11069110</v>
      </c>
      <c r="F554" s="47" t="s">
        <v>63</v>
      </c>
      <c r="G554" s="47" t="s">
        <v>63</v>
      </c>
      <c r="H554" s="49">
        <v>4066</v>
      </c>
      <c r="I554" s="47" t="s">
        <v>1274</v>
      </c>
      <c r="J554" s="49" t="s">
        <v>1097</v>
      </c>
      <c r="K554" s="48" t="s">
        <v>632</v>
      </c>
      <c r="L554" s="48">
        <v>0</v>
      </c>
    </row>
    <row r="555" spans="1:12" s="47" customFormat="1" ht="48" hidden="1">
      <c r="A555" s="47" t="s">
        <v>256</v>
      </c>
      <c r="B555" s="47" t="s">
        <v>257</v>
      </c>
      <c r="C555" s="47" t="s">
        <v>602</v>
      </c>
      <c r="D555" s="47" t="s">
        <v>126</v>
      </c>
      <c r="E555" s="38">
        <v>11069010</v>
      </c>
      <c r="F555" s="47" t="s">
        <v>95</v>
      </c>
      <c r="G555" s="47" t="s">
        <v>95</v>
      </c>
      <c r="H555" s="49">
        <v>6077</v>
      </c>
      <c r="I555" s="47" t="s">
        <v>1272</v>
      </c>
      <c r="J555" s="49" t="s">
        <v>1093</v>
      </c>
      <c r="K555" s="48" t="s">
        <v>603</v>
      </c>
      <c r="L555" s="48">
        <v>0</v>
      </c>
    </row>
    <row r="556" spans="1:12" s="47" customFormat="1" ht="13" hidden="1">
      <c r="A556" s="47" t="s">
        <v>238</v>
      </c>
      <c r="B556" s="47" t="s">
        <v>239</v>
      </c>
      <c r="C556" s="47" t="s">
        <v>449</v>
      </c>
      <c r="D556" s="47" t="s">
        <v>126</v>
      </c>
      <c r="E556" s="38">
        <v>19114</v>
      </c>
      <c r="F556" s="47" t="s">
        <v>92</v>
      </c>
      <c r="G556" s="47" t="s">
        <v>92</v>
      </c>
      <c r="H556" s="49">
        <v>5230</v>
      </c>
      <c r="I556" s="47" t="s">
        <v>1251</v>
      </c>
      <c r="J556" s="49" t="s">
        <v>1093</v>
      </c>
      <c r="K556" s="48" t="s">
        <v>241</v>
      </c>
      <c r="L556" s="48">
        <v>0</v>
      </c>
    </row>
    <row r="557" spans="1:12" s="47" customFormat="1" ht="36" hidden="1">
      <c r="A557" s="47" t="s">
        <v>177</v>
      </c>
      <c r="B557" s="47" t="s">
        <v>633</v>
      </c>
      <c r="C557" s="47" t="s">
        <v>634</v>
      </c>
      <c r="D557" s="47" t="s">
        <v>143</v>
      </c>
      <c r="E557" s="38">
        <v>11034410</v>
      </c>
      <c r="F557" s="47" t="s">
        <v>7</v>
      </c>
      <c r="G557" s="47" t="s">
        <v>7</v>
      </c>
      <c r="H557" s="49">
        <v>1125</v>
      </c>
      <c r="I557" s="47" t="s">
        <v>1103</v>
      </c>
      <c r="J557" s="49" t="s">
        <v>1102</v>
      </c>
      <c r="K557" s="48" t="s">
        <v>635</v>
      </c>
      <c r="L557" s="48" t="s">
        <v>1118</v>
      </c>
    </row>
    <row r="558" spans="1:12" s="47" customFormat="1" ht="60" hidden="1">
      <c r="A558" s="47" t="s">
        <v>165</v>
      </c>
      <c r="B558" s="47" t="s">
        <v>358</v>
      </c>
      <c r="C558" s="47" t="s">
        <v>359</v>
      </c>
      <c r="D558" s="47" t="s">
        <v>143</v>
      </c>
      <c r="E558" s="38">
        <v>11024310</v>
      </c>
      <c r="F558" s="47" t="s">
        <v>7</v>
      </c>
      <c r="G558" s="47" t="s">
        <v>7</v>
      </c>
      <c r="H558" s="49">
        <v>1125</v>
      </c>
      <c r="I558" s="47" t="s">
        <v>1103</v>
      </c>
      <c r="J558" s="49" t="s">
        <v>1102</v>
      </c>
      <c r="K558" s="48" t="s">
        <v>636</v>
      </c>
      <c r="L558" s="48" t="s">
        <v>1113</v>
      </c>
    </row>
    <row r="559" spans="1:12" s="47" customFormat="1" ht="24" hidden="1">
      <c r="A559" s="47" t="s">
        <v>165</v>
      </c>
      <c r="B559" s="47" t="s">
        <v>637</v>
      </c>
      <c r="C559" s="47" t="s">
        <v>638</v>
      </c>
      <c r="D559" s="47" t="s">
        <v>143</v>
      </c>
      <c r="E559" s="38">
        <v>11023410</v>
      </c>
      <c r="F559" s="47" t="s">
        <v>56</v>
      </c>
      <c r="G559" s="47" t="s">
        <v>56</v>
      </c>
      <c r="H559" s="49">
        <v>5015</v>
      </c>
      <c r="I559" s="47" t="s">
        <v>1098</v>
      </c>
      <c r="J559" s="49" t="s">
        <v>1097</v>
      </c>
      <c r="K559" s="48" t="s">
        <v>639</v>
      </c>
      <c r="L559" s="48">
        <v>0</v>
      </c>
    </row>
    <row r="560" spans="1:12" s="47" customFormat="1" ht="84" hidden="1">
      <c r="A560" s="47" t="s">
        <v>177</v>
      </c>
      <c r="B560" s="47" t="s">
        <v>178</v>
      </c>
      <c r="C560" s="47" t="s">
        <v>432</v>
      </c>
      <c r="D560" s="47" t="s">
        <v>126</v>
      </c>
      <c r="E560" s="38">
        <v>11036310</v>
      </c>
      <c r="F560" s="47" t="s">
        <v>7</v>
      </c>
      <c r="G560" s="47" t="s">
        <v>7</v>
      </c>
      <c r="H560" s="49">
        <v>1125</v>
      </c>
      <c r="I560" s="47" t="s">
        <v>1103</v>
      </c>
      <c r="J560" s="49" t="s">
        <v>1102</v>
      </c>
      <c r="K560" s="48" t="s">
        <v>640</v>
      </c>
      <c r="L560" s="48" t="s">
        <v>1176</v>
      </c>
    </row>
    <row r="561" spans="1:12" s="47" customFormat="1" ht="13" hidden="1">
      <c r="A561" s="47" t="s">
        <v>120</v>
      </c>
      <c r="B561" s="47" t="s">
        <v>641</v>
      </c>
      <c r="C561" s="47" t="s">
        <v>642</v>
      </c>
      <c r="D561" s="47" t="s">
        <v>143</v>
      </c>
      <c r="E561" s="38">
        <v>12319910</v>
      </c>
      <c r="F561" s="47" t="s">
        <v>7</v>
      </c>
      <c r="G561" s="47" t="s">
        <v>7</v>
      </c>
      <c r="H561" s="49">
        <v>1125</v>
      </c>
      <c r="I561" s="47" t="s">
        <v>1103</v>
      </c>
      <c r="J561" s="49" t="s">
        <v>1102</v>
      </c>
      <c r="K561" s="48" t="s">
        <v>643</v>
      </c>
      <c r="L561" s="48" t="s">
        <v>1113</v>
      </c>
    </row>
    <row r="562" spans="1:12" s="47" customFormat="1" ht="36" hidden="1">
      <c r="A562" s="47" t="s">
        <v>177</v>
      </c>
      <c r="B562" s="47" t="s">
        <v>554</v>
      </c>
      <c r="C562" s="47" t="s">
        <v>566</v>
      </c>
      <c r="D562" s="47" t="s">
        <v>126</v>
      </c>
      <c r="E562" s="38">
        <v>11035210</v>
      </c>
      <c r="F562" s="47" t="s">
        <v>7</v>
      </c>
      <c r="G562" s="47" t="s">
        <v>7</v>
      </c>
      <c r="H562" s="49">
        <v>1125</v>
      </c>
      <c r="I562" s="47" t="s">
        <v>1103</v>
      </c>
      <c r="J562" s="49" t="s">
        <v>1102</v>
      </c>
      <c r="K562" s="48" t="s">
        <v>644</v>
      </c>
      <c r="L562" s="48" t="s">
        <v>1113</v>
      </c>
    </row>
    <row r="563" spans="1:12" s="47" customFormat="1" ht="13" hidden="1">
      <c r="A563" s="47" t="s">
        <v>141</v>
      </c>
      <c r="B563" s="47" t="s">
        <v>141</v>
      </c>
      <c r="C563" s="47" t="s">
        <v>201</v>
      </c>
      <c r="D563" s="47" t="s">
        <v>143</v>
      </c>
      <c r="E563" s="38">
        <v>11196610</v>
      </c>
      <c r="F563" s="47" t="s">
        <v>10</v>
      </c>
      <c r="G563" s="47" t="s">
        <v>7</v>
      </c>
      <c r="H563" s="49">
        <v>1125</v>
      </c>
      <c r="I563" s="47" t="s">
        <v>1103</v>
      </c>
      <c r="J563" s="49" t="s">
        <v>1102</v>
      </c>
      <c r="K563" s="48"/>
      <c r="L563" s="48">
        <v>0</v>
      </c>
    </row>
    <row r="564" spans="1:12" s="47" customFormat="1" ht="36" hidden="1">
      <c r="A564" s="47" t="s">
        <v>147</v>
      </c>
      <c r="B564" s="47" t="s">
        <v>645</v>
      </c>
      <c r="C564" s="47" t="s">
        <v>646</v>
      </c>
      <c r="D564" s="47" t="s">
        <v>143</v>
      </c>
      <c r="E564" s="38">
        <v>12278510</v>
      </c>
      <c r="F564" s="47" t="s">
        <v>7</v>
      </c>
      <c r="G564" s="47" t="s">
        <v>7</v>
      </c>
      <c r="H564" s="49">
        <v>1125</v>
      </c>
      <c r="I564" s="47" t="s">
        <v>1103</v>
      </c>
      <c r="J564" s="49" t="s">
        <v>1102</v>
      </c>
      <c r="K564" s="48" t="s">
        <v>647</v>
      </c>
      <c r="L564" s="48" t="s">
        <v>1243</v>
      </c>
    </row>
    <row r="565" spans="1:12" s="47" customFormat="1" ht="36" hidden="1">
      <c r="A565" s="47" t="s">
        <v>206</v>
      </c>
      <c r="B565" s="47" t="s">
        <v>420</v>
      </c>
      <c r="C565" s="47" t="s">
        <v>421</v>
      </c>
      <c r="D565" s="47" t="s">
        <v>126</v>
      </c>
      <c r="E565" s="38">
        <v>12196110</v>
      </c>
      <c r="F565" s="47" t="s">
        <v>7</v>
      </c>
      <c r="G565" s="47" t="s">
        <v>7</v>
      </c>
      <c r="H565" s="49">
        <v>1125</v>
      </c>
      <c r="I565" s="47" t="s">
        <v>1103</v>
      </c>
      <c r="J565" s="49" t="s">
        <v>1102</v>
      </c>
      <c r="K565" s="48" t="s">
        <v>559</v>
      </c>
      <c r="L565" s="48" t="s">
        <v>1264</v>
      </c>
    </row>
    <row r="566" spans="1:12" s="47" customFormat="1" ht="36" hidden="1">
      <c r="A566" s="47" t="s">
        <v>165</v>
      </c>
      <c r="B566" s="47" t="s">
        <v>598</v>
      </c>
      <c r="C566" s="47" t="s">
        <v>648</v>
      </c>
      <c r="D566" s="47" t="s">
        <v>143</v>
      </c>
      <c r="E566" s="38">
        <v>11024210</v>
      </c>
      <c r="F566" s="47" t="s">
        <v>35</v>
      </c>
      <c r="G566" s="47" t="s">
        <v>35</v>
      </c>
      <c r="H566" s="49">
        <v>4005</v>
      </c>
      <c r="I566" s="47" t="s">
        <v>1096</v>
      </c>
      <c r="J566" s="49" t="s">
        <v>1095</v>
      </c>
      <c r="K566" s="48" t="s">
        <v>649</v>
      </c>
      <c r="L566" s="48">
        <v>0</v>
      </c>
    </row>
    <row r="567" spans="1:12" s="47" customFormat="1" ht="13" hidden="1">
      <c r="A567" s="47" t="s">
        <v>120</v>
      </c>
      <c r="B567" s="47" t="s">
        <v>121</v>
      </c>
      <c r="C567" s="47" t="s">
        <v>305</v>
      </c>
      <c r="D567" s="47" t="s">
        <v>262</v>
      </c>
      <c r="E567" s="38">
        <v>24466</v>
      </c>
      <c r="F567" s="47" t="s">
        <v>55</v>
      </c>
      <c r="G567" s="47" t="s">
        <v>56</v>
      </c>
      <c r="H567" s="49">
        <v>5015</v>
      </c>
      <c r="I567" s="47" t="s">
        <v>1098</v>
      </c>
      <c r="J567" s="49" t="s">
        <v>1097</v>
      </c>
      <c r="K567" s="48" t="s">
        <v>124</v>
      </c>
      <c r="L567" s="48">
        <v>0</v>
      </c>
    </row>
    <row r="568" spans="1:12" s="47" customFormat="1" ht="13" hidden="1">
      <c r="A568" s="47" t="s">
        <v>120</v>
      </c>
      <c r="B568" s="47" t="s">
        <v>242</v>
      </c>
      <c r="C568" s="47" t="s">
        <v>545</v>
      </c>
      <c r="D568" s="47" t="s">
        <v>143</v>
      </c>
      <c r="E568" s="38">
        <v>27084</v>
      </c>
      <c r="F568" s="47" t="s">
        <v>31</v>
      </c>
      <c r="G568" s="47" t="s">
        <v>31</v>
      </c>
      <c r="H568" s="49">
        <v>2160</v>
      </c>
      <c r="I568" s="47" t="s">
        <v>1104</v>
      </c>
      <c r="J568" s="49" t="s">
        <v>1100</v>
      </c>
      <c r="K568" s="48" t="s">
        <v>124</v>
      </c>
      <c r="L568" s="48" t="s">
        <v>1179</v>
      </c>
    </row>
    <row r="569" spans="1:12" s="47" customFormat="1" ht="13" hidden="1">
      <c r="A569" s="47" t="s">
        <v>132</v>
      </c>
      <c r="B569" s="47" t="s">
        <v>538</v>
      </c>
      <c r="C569" s="47" t="s">
        <v>650</v>
      </c>
      <c r="D569" s="47" t="s">
        <v>126</v>
      </c>
      <c r="E569" s="38">
        <v>22840</v>
      </c>
      <c r="F569" s="47" t="s">
        <v>56</v>
      </c>
      <c r="G569" s="47" t="s">
        <v>56</v>
      </c>
      <c r="H569" s="49">
        <v>5015</v>
      </c>
      <c r="I569" s="47" t="s">
        <v>1098</v>
      </c>
      <c r="J569" s="49" t="s">
        <v>1097</v>
      </c>
      <c r="K569" s="48" t="s">
        <v>191</v>
      </c>
      <c r="L569" s="48">
        <v>0</v>
      </c>
    </row>
    <row r="570" spans="1:12" s="47" customFormat="1" ht="13" hidden="1">
      <c r="A570" s="47" t="s">
        <v>120</v>
      </c>
      <c r="B570" s="47" t="s">
        <v>271</v>
      </c>
      <c r="C570" s="47" t="s">
        <v>651</v>
      </c>
      <c r="D570" s="47" t="s">
        <v>126</v>
      </c>
      <c r="E570" s="38">
        <v>10955410</v>
      </c>
      <c r="F570" s="47" t="s">
        <v>14</v>
      </c>
      <c r="G570" s="47" t="s">
        <v>14</v>
      </c>
      <c r="H570" s="49">
        <v>2010</v>
      </c>
      <c r="I570" s="47" t="s">
        <v>1212</v>
      </c>
      <c r="J570" s="49" t="s">
        <v>1100</v>
      </c>
      <c r="K570" s="48" t="s">
        <v>170</v>
      </c>
      <c r="L570" s="48">
        <v>0</v>
      </c>
    </row>
    <row r="571" spans="1:12" s="47" customFormat="1" ht="36" hidden="1">
      <c r="A571" s="47" t="s">
        <v>177</v>
      </c>
      <c r="B571" s="47" t="s">
        <v>198</v>
      </c>
      <c r="C571" s="47" t="s">
        <v>652</v>
      </c>
      <c r="D571" s="47" t="s">
        <v>126</v>
      </c>
      <c r="E571" s="38">
        <v>11045110</v>
      </c>
      <c r="F571" s="47" t="s">
        <v>7</v>
      </c>
      <c r="G571" s="47" t="s">
        <v>7</v>
      </c>
      <c r="H571" s="49">
        <v>1125</v>
      </c>
      <c r="I571" s="47" t="s">
        <v>1103</v>
      </c>
      <c r="J571" s="49" t="s">
        <v>1102</v>
      </c>
      <c r="K571" s="48" t="s">
        <v>653</v>
      </c>
      <c r="L571" s="48" t="s">
        <v>1113</v>
      </c>
    </row>
    <row r="572" spans="1:12" s="47" customFormat="1" ht="48" hidden="1">
      <c r="A572" s="47" t="s">
        <v>256</v>
      </c>
      <c r="B572" s="47" t="s">
        <v>257</v>
      </c>
      <c r="C572" s="47" t="s">
        <v>602</v>
      </c>
      <c r="D572" s="47" t="s">
        <v>143</v>
      </c>
      <c r="E572" s="38">
        <v>11068710</v>
      </c>
      <c r="F572" s="47" t="s">
        <v>95</v>
      </c>
      <c r="G572" s="47" t="s">
        <v>95</v>
      </c>
      <c r="H572" s="49">
        <v>6077</v>
      </c>
      <c r="I572" s="47" t="s">
        <v>1272</v>
      </c>
      <c r="J572" s="49" t="s">
        <v>1093</v>
      </c>
      <c r="K572" s="48" t="s">
        <v>603</v>
      </c>
      <c r="L572" s="48">
        <v>0</v>
      </c>
    </row>
    <row r="573" spans="1:12" s="47" customFormat="1" ht="13" hidden="1">
      <c r="A573" s="47" t="s">
        <v>120</v>
      </c>
      <c r="B573" s="47" t="s">
        <v>121</v>
      </c>
      <c r="C573" s="47" t="s">
        <v>549</v>
      </c>
      <c r="D573" s="47" t="s">
        <v>226</v>
      </c>
      <c r="E573" s="38">
        <v>24061</v>
      </c>
      <c r="F573" s="47" t="s">
        <v>55</v>
      </c>
      <c r="G573" s="47" t="s">
        <v>56</v>
      </c>
      <c r="H573" s="49">
        <v>5015</v>
      </c>
      <c r="I573" s="47" t="s">
        <v>1098</v>
      </c>
      <c r="J573" s="49" t="s">
        <v>1097</v>
      </c>
      <c r="K573" s="48" t="s">
        <v>124</v>
      </c>
      <c r="L573" s="48">
        <v>0</v>
      </c>
    </row>
    <row r="574" spans="1:12" s="47" customFormat="1" ht="36" hidden="1">
      <c r="A574" s="47" t="s">
        <v>177</v>
      </c>
      <c r="B574" s="47" t="s">
        <v>198</v>
      </c>
      <c r="C574" s="47" t="s">
        <v>654</v>
      </c>
      <c r="D574" s="47" t="s">
        <v>126</v>
      </c>
      <c r="E574" s="38">
        <v>11038210</v>
      </c>
      <c r="F574" s="47" t="s">
        <v>7</v>
      </c>
      <c r="G574" s="47" t="s">
        <v>7</v>
      </c>
      <c r="H574" s="49">
        <v>1125</v>
      </c>
      <c r="I574" s="47" t="s">
        <v>1103</v>
      </c>
      <c r="J574" s="49" t="s">
        <v>1102</v>
      </c>
      <c r="K574" s="48" t="s">
        <v>655</v>
      </c>
      <c r="L574" s="48" t="s">
        <v>1132</v>
      </c>
    </row>
    <row r="575" spans="1:12" s="47" customFormat="1" ht="108" hidden="1">
      <c r="A575" s="47" t="s">
        <v>177</v>
      </c>
      <c r="B575" s="47" t="s">
        <v>178</v>
      </c>
      <c r="C575" s="47" t="s">
        <v>432</v>
      </c>
      <c r="D575" s="47" t="s">
        <v>126</v>
      </c>
      <c r="E575" s="38">
        <v>11036410</v>
      </c>
      <c r="F575" s="47" t="s">
        <v>7</v>
      </c>
      <c r="G575" s="47" t="s">
        <v>7</v>
      </c>
      <c r="H575" s="49">
        <v>1125</v>
      </c>
      <c r="I575" s="47" t="s">
        <v>1103</v>
      </c>
      <c r="J575" s="49" t="s">
        <v>1102</v>
      </c>
      <c r="K575" s="48" t="s">
        <v>631</v>
      </c>
      <c r="L575" s="48" t="s">
        <v>1176</v>
      </c>
    </row>
    <row r="576" spans="1:12" s="47" customFormat="1" ht="13" hidden="1">
      <c r="A576" s="47" t="s">
        <v>141</v>
      </c>
      <c r="B576" s="47" t="s">
        <v>141</v>
      </c>
      <c r="C576" s="47" t="s">
        <v>656</v>
      </c>
      <c r="D576" s="47" t="s">
        <v>143</v>
      </c>
      <c r="E576" s="38">
        <v>11549610</v>
      </c>
      <c r="F576" s="47" t="s">
        <v>10</v>
      </c>
      <c r="G576" s="47" t="s">
        <v>7</v>
      </c>
      <c r="H576" s="49">
        <v>1125</v>
      </c>
      <c r="I576" s="47" t="s">
        <v>1103</v>
      </c>
      <c r="J576" s="49" t="s">
        <v>1102</v>
      </c>
      <c r="K576" s="48"/>
      <c r="L576" s="48">
        <v>0</v>
      </c>
    </row>
    <row r="577" spans="1:12" s="47" customFormat="1" ht="13" hidden="1">
      <c r="A577" s="47" t="s">
        <v>161</v>
      </c>
      <c r="B577" s="47" t="s">
        <v>162</v>
      </c>
      <c r="C577" s="47" t="s">
        <v>163</v>
      </c>
      <c r="D577" s="47" t="s">
        <v>126</v>
      </c>
      <c r="E577" s="38">
        <v>25005</v>
      </c>
      <c r="F577" s="47" t="s">
        <v>48</v>
      </c>
      <c r="G577" s="47" t="s">
        <v>47</v>
      </c>
      <c r="H577" s="49">
        <v>3327</v>
      </c>
      <c r="I577" s="47" t="s">
        <v>1159</v>
      </c>
      <c r="J577" s="49" t="s">
        <v>1095</v>
      </c>
      <c r="K577" s="48" t="s">
        <v>164</v>
      </c>
      <c r="L577" s="48">
        <v>0</v>
      </c>
    </row>
    <row r="578" spans="1:12" s="47" customFormat="1" ht="13" hidden="1">
      <c r="A578" s="47" t="s">
        <v>120</v>
      </c>
      <c r="B578" s="47" t="s">
        <v>185</v>
      </c>
      <c r="C578" s="47" t="s">
        <v>356</v>
      </c>
      <c r="D578" s="47" t="s">
        <v>143</v>
      </c>
      <c r="E578" s="38">
        <v>12274410</v>
      </c>
      <c r="F578" s="47" t="s">
        <v>18</v>
      </c>
      <c r="G578" s="47" t="s">
        <v>18</v>
      </c>
      <c r="H578" s="49">
        <v>2020</v>
      </c>
      <c r="I578" s="47" t="s">
        <v>1223</v>
      </c>
      <c r="J578" s="49" t="s">
        <v>1100</v>
      </c>
      <c r="K578" s="48"/>
      <c r="L578" s="48" t="s">
        <v>1226</v>
      </c>
    </row>
    <row r="579" spans="1:12" s="47" customFormat="1" ht="36" hidden="1">
      <c r="A579" s="47" t="s">
        <v>177</v>
      </c>
      <c r="B579" s="47" t="s">
        <v>178</v>
      </c>
      <c r="C579" s="47" t="s">
        <v>179</v>
      </c>
      <c r="D579" s="47" t="s">
        <v>126</v>
      </c>
      <c r="E579" s="38">
        <v>11035010</v>
      </c>
      <c r="F579" s="47" t="s">
        <v>7</v>
      </c>
      <c r="G579" s="47" t="s">
        <v>7</v>
      </c>
      <c r="H579" s="49">
        <v>1125</v>
      </c>
      <c r="I579" s="47" t="s">
        <v>1103</v>
      </c>
      <c r="J579" s="49" t="s">
        <v>1102</v>
      </c>
      <c r="K579" s="48" t="s">
        <v>657</v>
      </c>
      <c r="L579" s="48" t="s">
        <v>1267</v>
      </c>
    </row>
    <row r="580" spans="1:12" s="47" customFormat="1" ht="36" hidden="1">
      <c r="A580" s="47" t="s">
        <v>177</v>
      </c>
      <c r="B580" s="47" t="s">
        <v>554</v>
      </c>
      <c r="C580" s="47" t="s">
        <v>566</v>
      </c>
      <c r="D580" s="47" t="s">
        <v>126</v>
      </c>
      <c r="E580" s="38">
        <v>11035310</v>
      </c>
      <c r="F580" s="47" t="s">
        <v>7</v>
      </c>
      <c r="G580" s="47" t="s">
        <v>7</v>
      </c>
      <c r="H580" s="49">
        <v>1125</v>
      </c>
      <c r="I580" s="47" t="s">
        <v>1103</v>
      </c>
      <c r="J580" s="49" t="s">
        <v>1102</v>
      </c>
      <c r="K580" s="48" t="s">
        <v>644</v>
      </c>
      <c r="L580" s="48" t="s">
        <v>1113</v>
      </c>
    </row>
    <row r="581" spans="1:12" s="47" customFormat="1" ht="72" hidden="1">
      <c r="A581" s="47" t="s">
        <v>177</v>
      </c>
      <c r="B581" s="47" t="s">
        <v>178</v>
      </c>
      <c r="C581" s="47" t="s">
        <v>658</v>
      </c>
      <c r="D581" s="47" t="s">
        <v>126</v>
      </c>
      <c r="E581" s="38">
        <v>11036010</v>
      </c>
      <c r="F581" s="47" t="s">
        <v>7</v>
      </c>
      <c r="G581" s="47" t="s">
        <v>7</v>
      </c>
      <c r="H581" s="49">
        <v>1125</v>
      </c>
      <c r="I581" s="47" t="s">
        <v>1103</v>
      </c>
      <c r="J581" s="49" t="s">
        <v>1102</v>
      </c>
      <c r="K581" s="48" t="s">
        <v>659</v>
      </c>
      <c r="L581" s="48" t="s">
        <v>1144</v>
      </c>
    </row>
    <row r="582" spans="1:12" s="47" customFormat="1" ht="60" hidden="1">
      <c r="A582" s="47" t="s">
        <v>177</v>
      </c>
      <c r="B582" s="47" t="s">
        <v>198</v>
      </c>
      <c r="C582" s="47" t="s">
        <v>654</v>
      </c>
      <c r="D582" s="47" t="s">
        <v>126</v>
      </c>
      <c r="E582" s="38">
        <v>11036710</v>
      </c>
      <c r="F582" s="47" t="s">
        <v>7</v>
      </c>
      <c r="G582" s="47" t="s">
        <v>7</v>
      </c>
      <c r="H582" s="49">
        <v>1125</v>
      </c>
      <c r="I582" s="47" t="s">
        <v>1103</v>
      </c>
      <c r="J582" s="49" t="s">
        <v>1102</v>
      </c>
      <c r="K582" s="48" t="s">
        <v>660</v>
      </c>
      <c r="L582" s="48" t="s">
        <v>1176</v>
      </c>
    </row>
    <row r="583" spans="1:12" s="47" customFormat="1" ht="36" hidden="1">
      <c r="A583" s="47" t="s">
        <v>177</v>
      </c>
      <c r="B583" s="47" t="s">
        <v>178</v>
      </c>
      <c r="C583" s="47" t="s">
        <v>181</v>
      </c>
      <c r="D583" s="47" t="s">
        <v>126</v>
      </c>
      <c r="E583" s="38">
        <v>11036810</v>
      </c>
      <c r="F583" s="47" t="s">
        <v>7</v>
      </c>
      <c r="G583" s="47" t="s">
        <v>7</v>
      </c>
      <c r="H583" s="49">
        <v>1125</v>
      </c>
      <c r="I583" s="47" t="s">
        <v>1103</v>
      </c>
      <c r="J583" s="49" t="s">
        <v>1102</v>
      </c>
      <c r="K583" s="48" t="s">
        <v>661</v>
      </c>
      <c r="L583" s="48" t="s">
        <v>1176</v>
      </c>
    </row>
    <row r="584" spans="1:12" s="47" customFormat="1" ht="192" hidden="1">
      <c r="A584" s="47" t="s">
        <v>206</v>
      </c>
      <c r="B584" s="47" t="s">
        <v>207</v>
      </c>
      <c r="C584" s="47" t="s">
        <v>662</v>
      </c>
      <c r="D584" s="47" t="s">
        <v>126</v>
      </c>
      <c r="E584" s="38">
        <v>11034710</v>
      </c>
      <c r="F584" s="47" t="s">
        <v>46</v>
      </c>
      <c r="G584" s="47" t="s">
        <v>45</v>
      </c>
      <c r="H584" s="49">
        <v>3285</v>
      </c>
      <c r="I584" s="47" t="s">
        <v>1116</v>
      </c>
      <c r="J584" s="49" t="s">
        <v>1095</v>
      </c>
      <c r="K584" s="48" t="s">
        <v>663</v>
      </c>
      <c r="L584" s="48" t="s">
        <v>1152</v>
      </c>
    </row>
    <row r="585" spans="1:12" s="47" customFormat="1" ht="36" hidden="1">
      <c r="A585" s="47" t="s">
        <v>177</v>
      </c>
      <c r="B585" s="47" t="s">
        <v>178</v>
      </c>
      <c r="C585" s="47" t="s">
        <v>181</v>
      </c>
      <c r="D585" s="47" t="s">
        <v>126</v>
      </c>
      <c r="E585" s="38">
        <v>11037010</v>
      </c>
      <c r="F585" s="47" t="s">
        <v>7</v>
      </c>
      <c r="G585" s="47" t="s">
        <v>7</v>
      </c>
      <c r="H585" s="49">
        <v>1125</v>
      </c>
      <c r="I585" s="47" t="s">
        <v>1103</v>
      </c>
      <c r="J585" s="49" t="s">
        <v>1102</v>
      </c>
      <c r="K585" s="48" t="s">
        <v>661</v>
      </c>
      <c r="L585" s="48" t="s">
        <v>1176</v>
      </c>
    </row>
    <row r="586" spans="1:12" s="47" customFormat="1" ht="84" hidden="1">
      <c r="A586" s="47" t="s">
        <v>256</v>
      </c>
      <c r="B586" s="47" t="s">
        <v>257</v>
      </c>
      <c r="C586" s="47" t="s">
        <v>602</v>
      </c>
      <c r="D586" s="47" t="s">
        <v>143</v>
      </c>
      <c r="E586" s="38">
        <v>11062710</v>
      </c>
      <c r="F586" s="47" t="s">
        <v>56</v>
      </c>
      <c r="G586" s="47" t="s">
        <v>56</v>
      </c>
      <c r="H586" s="49">
        <v>5015</v>
      </c>
      <c r="I586" s="47" t="s">
        <v>1098</v>
      </c>
      <c r="J586" s="49" t="s">
        <v>1097</v>
      </c>
      <c r="K586" s="48" t="s">
        <v>664</v>
      </c>
      <c r="L586" s="48">
        <v>0</v>
      </c>
    </row>
    <row r="587" spans="1:12" s="47" customFormat="1" ht="84" hidden="1">
      <c r="A587" s="47" t="s">
        <v>256</v>
      </c>
      <c r="B587" s="47" t="s">
        <v>257</v>
      </c>
      <c r="C587" s="47" t="s">
        <v>258</v>
      </c>
      <c r="D587" s="47" t="s">
        <v>143</v>
      </c>
      <c r="E587" s="38">
        <v>11064910</v>
      </c>
      <c r="F587" s="47" t="s">
        <v>56</v>
      </c>
      <c r="G587" s="47" t="s">
        <v>56</v>
      </c>
      <c r="H587" s="49">
        <v>5015</v>
      </c>
      <c r="I587" s="47" t="s">
        <v>1098</v>
      </c>
      <c r="J587" s="49" t="s">
        <v>1097</v>
      </c>
      <c r="K587" s="48" t="s">
        <v>664</v>
      </c>
      <c r="L587" s="48">
        <v>0</v>
      </c>
    </row>
    <row r="588" spans="1:12" s="47" customFormat="1" ht="13" hidden="1">
      <c r="A588" s="47" t="s">
        <v>212</v>
      </c>
      <c r="B588" s="47" t="s">
        <v>235</v>
      </c>
      <c r="C588" s="47" t="s">
        <v>665</v>
      </c>
      <c r="D588" s="47" t="s">
        <v>143</v>
      </c>
      <c r="E588" s="38">
        <v>10891810</v>
      </c>
      <c r="F588" s="47" t="s">
        <v>7</v>
      </c>
      <c r="G588" s="47" t="s">
        <v>7</v>
      </c>
      <c r="H588" s="49">
        <v>1125</v>
      </c>
      <c r="I588" s="47" t="s">
        <v>1103</v>
      </c>
      <c r="J588" s="49" t="s">
        <v>1102</v>
      </c>
      <c r="K588" s="48" t="s">
        <v>237</v>
      </c>
      <c r="L588" s="48" t="s">
        <v>1135</v>
      </c>
    </row>
    <row r="589" spans="1:12" s="47" customFormat="1" ht="24" hidden="1">
      <c r="A589" s="47" t="s">
        <v>666</v>
      </c>
      <c r="B589" s="47" t="s">
        <v>666</v>
      </c>
      <c r="C589" s="47" t="s">
        <v>667</v>
      </c>
      <c r="D589" s="47" t="s">
        <v>126</v>
      </c>
      <c r="E589" s="38">
        <v>11071410</v>
      </c>
      <c r="F589" s="47" t="s">
        <v>56</v>
      </c>
      <c r="G589" s="47" t="s">
        <v>56</v>
      </c>
      <c r="H589" s="49">
        <v>5015</v>
      </c>
      <c r="I589" s="47" t="s">
        <v>1098</v>
      </c>
      <c r="J589" s="49" t="s">
        <v>1097</v>
      </c>
      <c r="K589" s="48" t="s">
        <v>668</v>
      </c>
      <c r="L589" s="48">
        <v>0</v>
      </c>
    </row>
    <row r="590" spans="1:12" s="47" customFormat="1" ht="36" hidden="1">
      <c r="A590" s="47" t="s">
        <v>177</v>
      </c>
      <c r="B590" s="47" t="s">
        <v>178</v>
      </c>
      <c r="C590" s="47" t="s">
        <v>179</v>
      </c>
      <c r="D590" s="47" t="s">
        <v>143</v>
      </c>
      <c r="E590" s="38">
        <v>11037610</v>
      </c>
      <c r="F590" s="47" t="s">
        <v>7</v>
      </c>
      <c r="G590" s="47" t="s">
        <v>7</v>
      </c>
      <c r="H590" s="49">
        <v>1125</v>
      </c>
      <c r="I590" s="47" t="s">
        <v>1103</v>
      </c>
      <c r="J590" s="49" t="s">
        <v>1102</v>
      </c>
      <c r="K590" s="48" t="s">
        <v>180</v>
      </c>
      <c r="L590" s="48" t="s">
        <v>1269</v>
      </c>
    </row>
    <row r="591" spans="1:12" s="47" customFormat="1" ht="60" hidden="1">
      <c r="A591" s="47" t="s">
        <v>177</v>
      </c>
      <c r="B591" s="47" t="s">
        <v>198</v>
      </c>
      <c r="C591" s="47" t="s">
        <v>669</v>
      </c>
      <c r="D591" s="47" t="s">
        <v>143</v>
      </c>
      <c r="E591" s="38">
        <v>11039110</v>
      </c>
      <c r="F591" s="47" t="s">
        <v>7</v>
      </c>
      <c r="G591" s="47" t="s">
        <v>7</v>
      </c>
      <c r="H591" s="49">
        <v>1125</v>
      </c>
      <c r="I591" s="47" t="s">
        <v>1103</v>
      </c>
      <c r="J591" s="49" t="s">
        <v>1102</v>
      </c>
      <c r="K591" s="48" t="s">
        <v>625</v>
      </c>
      <c r="L591" s="48" t="s">
        <v>1268</v>
      </c>
    </row>
    <row r="592" spans="1:12" s="47" customFormat="1" ht="120" hidden="1">
      <c r="A592" s="47" t="s">
        <v>256</v>
      </c>
      <c r="B592" s="47" t="s">
        <v>257</v>
      </c>
      <c r="C592" s="47" t="s">
        <v>670</v>
      </c>
      <c r="D592" s="47" t="s">
        <v>143</v>
      </c>
      <c r="E592" s="38">
        <v>11065410</v>
      </c>
      <c r="F592" s="47" t="s">
        <v>7</v>
      </c>
      <c r="G592" s="47" t="s">
        <v>7</v>
      </c>
      <c r="H592" s="49">
        <v>1125</v>
      </c>
      <c r="I592" s="47" t="s">
        <v>1103</v>
      </c>
      <c r="J592" s="49" t="s">
        <v>1102</v>
      </c>
      <c r="K592" s="48" t="s">
        <v>671</v>
      </c>
      <c r="L592" s="48" t="s">
        <v>1113</v>
      </c>
    </row>
    <row r="593" spans="1:12" s="47" customFormat="1" ht="13" hidden="1">
      <c r="A593" s="47" t="s">
        <v>141</v>
      </c>
      <c r="B593" s="47" t="s">
        <v>141</v>
      </c>
      <c r="C593" s="47" t="s">
        <v>672</v>
      </c>
      <c r="D593" s="47" t="s">
        <v>143</v>
      </c>
      <c r="E593" s="38">
        <v>11097010</v>
      </c>
      <c r="F593" s="47" t="s">
        <v>10</v>
      </c>
      <c r="G593" s="47" t="s">
        <v>7</v>
      </c>
      <c r="H593" s="49">
        <v>1125</v>
      </c>
      <c r="I593" s="47" t="s">
        <v>1103</v>
      </c>
      <c r="J593" s="49" t="s">
        <v>1102</v>
      </c>
      <c r="K593" s="48"/>
      <c r="L593" s="48">
        <v>0</v>
      </c>
    </row>
    <row r="594" spans="1:12" s="47" customFormat="1" ht="13" hidden="1">
      <c r="A594" s="47" t="s">
        <v>141</v>
      </c>
      <c r="B594" s="47" t="s">
        <v>141</v>
      </c>
      <c r="C594" s="47" t="s">
        <v>673</v>
      </c>
      <c r="D594" s="47" t="s">
        <v>143</v>
      </c>
      <c r="E594" s="38">
        <v>11096710</v>
      </c>
      <c r="F594" s="47" t="s">
        <v>10</v>
      </c>
      <c r="G594" s="47" t="s">
        <v>7</v>
      </c>
      <c r="H594" s="49">
        <v>1125</v>
      </c>
      <c r="I594" s="47" t="s">
        <v>1103</v>
      </c>
      <c r="J594" s="49" t="s">
        <v>1102</v>
      </c>
      <c r="K594" s="48"/>
      <c r="L594" s="48">
        <v>0</v>
      </c>
    </row>
    <row r="595" spans="1:12" s="47" customFormat="1" ht="84" hidden="1">
      <c r="A595" s="47" t="s">
        <v>256</v>
      </c>
      <c r="B595" s="47" t="s">
        <v>257</v>
      </c>
      <c r="C595" s="47" t="s">
        <v>602</v>
      </c>
      <c r="D595" s="47" t="s">
        <v>143</v>
      </c>
      <c r="E595" s="38">
        <v>11063510</v>
      </c>
      <c r="F595" s="47" t="s">
        <v>39</v>
      </c>
      <c r="G595" s="47" t="s">
        <v>39</v>
      </c>
      <c r="H595" s="49">
        <v>3060</v>
      </c>
      <c r="I595" s="47" t="s">
        <v>1222</v>
      </c>
      <c r="J595" s="49" t="s">
        <v>1095</v>
      </c>
      <c r="K595" s="48" t="s">
        <v>675</v>
      </c>
      <c r="L595" s="48">
        <v>0</v>
      </c>
    </row>
    <row r="596" spans="1:12" s="47" customFormat="1" ht="108" hidden="1">
      <c r="A596" s="47" t="s">
        <v>177</v>
      </c>
      <c r="B596" s="47" t="s">
        <v>178</v>
      </c>
      <c r="C596" s="47" t="s">
        <v>432</v>
      </c>
      <c r="D596" s="47" t="s">
        <v>126</v>
      </c>
      <c r="E596" s="38">
        <v>11036610</v>
      </c>
      <c r="F596" s="47" t="s">
        <v>7</v>
      </c>
      <c r="G596" s="47" t="s">
        <v>7</v>
      </c>
      <c r="H596" s="49">
        <v>1125</v>
      </c>
      <c r="I596" s="47" t="s">
        <v>1103</v>
      </c>
      <c r="J596" s="49" t="s">
        <v>1102</v>
      </c>
      <c r="K596" s="48" t="s">
        <v>631</v>
      </c>
      <c r="L596" s="48" t="s">
        <v>1176</v>
      </c>
    </row>
    <row r="597" spans="1:12" s="47" customFormat="1" ht="84" hidden="1">
      <c r="A597" s="47" t="s">
        <v>256</v>
      </c>
      <c r="B597" s="47" t="s">
        <v>257</v>
      </c>
      <c r="C597" s="47" t="s">
        <v>602</v>
      </c>
      <c r="D597" s="47" t="s">
        <v>143</v>
      </c>
      <c r="E597" s="38">
        <v>11066610</v>
      </c>
      <c r="F597" s="47" t="s">
        <v>71</v>
      </c>
      <c r="G597" s="47" t="s">
        <v>71</v>
      </c>
      <c r="H597" s="49">
        <v>4110</v>
      </c>
      <c r="I597" s="47" t="s">
        <v>1273</v>
      </c>
      <c r="J597" s="49" t="s">
        <v>1097</v>
      </c>
      <c r="K597" s="48" t="s">
        <v>675</v>
      </c>
      <c r="L597" s="48">
        <v>0</v>
      </c>
    </row>
    <row r="598" spans="1:12" s="47" customFormat="1" ht="36" hidden="1">
      <c r="A598" s="47" t="s">
        <v>136</v>
      </c>
      <c r="B598" s="47" t="s">
        <v>174</v>
      </c>
      <c r="C598" s="47" t="s">
        <v>676</v>
      </c>
      <c r="D598" s="47" t="s">
        <v>143</v>
      </c>
      <c r="E598" s="38">
        <v>10974810</v>
      </c>
      <c r="F598" s="47" t="s">
        <v>7</v>
      </c>
      <c r="G598" s="47" t="s">
        <v>7</v>
      </c>
      <c r="H598" s="49">
        <v>1125</v>
      </c>
      <c r="I598" s="47" t="s">
        <v>1103</v>
      </c>
      <c r="J598" s="49" t="s">
        <v>1102</v>
      </c>
      <c r="K598" s="48" t="s">
        <v>635</v>
      </c>
      <c r="L598" s="48" t="s">
        <v>1170</v>
      </c>
    </row>
    <row r="599" spans="1:12" s="47" customFormat="1" ht="24" hidden="1">
      <c r="A599" s="47" t="s">
        <v>666</v>
      </c>
      <c r="B599" s="47" t="s">
        <v>666</v>
      </c>
      <c r="C599" s="47" t="s">
        <v>677</v>
      </c>
      <c r="D599" s="47" t="s">
        <v>126</v>
      </c>
      <c r="E599" s="38">
        <v>11071310</v>
      </c>
      <c r="F599" s="47" t="s">
        <v>56</v>
      </c>
      <c r="G599" s="47" t="s">
        <v>56</v>
      </c>
      <c r="H599" s="49">
        <v>5015</v>
      </c>
      <c r="I599" s="47" t="s">
        <v>1098</v>
      </c>
      <c r="J599" s="49" t="s">
        <v>1097</v>
      </c>
      <c r="K599" s="48" t="s">
        <v>668</v>
      </c>
      <c r="L599" s="48">
        <v>0</v>
      </c>
    </row>
    <row r="600" spans="1:12" s="47" customFormat="1" ht="84" hidden="1">
      <c r="A600" s="47" t="s">
        <v>256</v>
      </c>
      <c r="B600" s="47" t="s">
        <v>257</v>
      </c>
      <c r="C600" s="47" t="s">
        <v>602</v>
      </c>
      <c r="D600" s="47" t="s">
        <v>143</v>
      </c>
      <c r="E600" s="38">
        <v>11063810</v>
      </c>
      <c r="F600" s="47" t="s">
        <v>56</v>
      </c>
      <c r="G600" s="47" t="s">
        <v>56</v>
      </c>
      <c r="H600" s="49">
        <v>5015</v>
      </c>
      <c r="I600" s="47" t="s">
        <v>1098</v>
      </c>
      <c r="J600" s="49" t="s">
        <v>1097</v>
      </c>
      <c r="K600" s="48" t="s">
        <v>664</v>
      </c>
      <c r="L600" s="48">
        <v>0</v>
      </c>
    </row>
    <row r="601" spans="1:12" s="47" customFormat="1" ht="24" hidden="1">
      <c r="A601" s="47" t="s">
        <v>666</v>
      </c>
      <c r="B601" s="47" t="s">
        <v>666</v>
      </c>
      <c r="C601" s="47" t="s">
        <v>678</v>
      </c>
      <c r="D601" s="47" t="s">
        <v>126</v>
      </c>
      <c r="E601" s="38">
        <v>11071110</v>
      </c>
      <c r="F601" s="47" t="s">
        <v>31</v>
      </c>
      <c r="G601" s="47" t="s">
        <v>31</v>
      </c>
      <c r="H601" s="49">
        <v>2160</v>
      </c>
      <c r="I601" s="47" t="s">
        <v>1104</v>
      </c>
      <c r="J601" s="49" t="s">
        <v>1100</v>
      </c>
      <c r="K601" s="48" t="s">
        <v>668</v>
      </c>
      <c r="L601" s="48" t="s">
        <v>1265</v>
      </c>
    </row>
    <row r="602" spans="1:12" s="47" customFormat="1" ht="60" hidden="1">
      <c r="A602" s="47" t="s">
        <v>177</v>
      </c>
      <c r="B602" s="47" t="s">
        <v>198</v>
      </c>
      <c r="C602" s="47" t="s">
        <v>669</v>
      </c>
      <c r="D602" s="47" t="s">
        <v>143</v>
      </c>
      <c r="E602" s="38">
        <v>11039210</v>
      </c>
      <c r="F602" s="47" t="s">
        <v>7</v>
      </c>
      <c r="G602" s="47" t="s">
        <v>7</v>
      </c>
      <c r="H602" s="49">
        <v>1125</v>
      </c>
      <c r="I602" s="47" t="s">
        <v>1103</v>
      </c>
      <c r="J602" s="49" t="s">
        <v>1102</v>
      </c>
      <c r="K602" s="48" t="s">
        <v>625</v>
      </c>
      <c r="L602" s="48" t="s">
        <v>1172</v>
      </c>
    </row>
    <row r="603" spans="1:12" s="47" customFormat="1" ht="13" hidden="1">
      <c r="A603" s="47" t="s">
        <v>132</v>
      </c>
      <c r="B603" s="47" t="s">
        <v>133</v>
      </c>
      <c r="C603" s="47" t="s">
        <v>134</v>
      </c>
      <c r="D603" s="47" t="s">
        <v>126</v>
      </c>
      <c r="E603" s="38">
        <v>12259110</v>
      </c>
      <c r="F603" s="47" t="s">
        <v>44</v>
      </c>
      <c r="G603" s="47" t="s">
        <v>44</v>
      </c>
      <c r="H603" s="49">
        <v>3283</v>
      </c>
      <c r="I603" s="47" t="s">
        <v>1209</v>
      </c>
      <c r="J603" s="49" t="s">
        <v>1095</v>
      </c>
      <c r="K603" s="48" t="s">
        <v>643</v>
      </c>
      <c r="L603" s="48">
        <v>0</v>
      </c>
    </row>
    <row r="604" spans="1:12" s="47" customFormat="1" ht="13" hidden="1">
      <c r="A604" s="47" t="s">
        <v>132</v>
      </c>
      <c r="B604" s="47" t="s">
        <v>133</v>
      </c>
      <c r="C604" s="47" t="s">
        <v>679</v>
      </c>
      <c r="D604" s="47" t="s">
        <v>126</v>
      </c>
      <c r="E604" s="38">
        <v>12259410</v>
      </c>
      <c r="F604" s="47" t="s">
        <v>51</v>
      </c>
      <c r="G604" s="47" t="s">
        <v>51</v>
      </c>
      <c r="H604" s="49" t="s">
        <v>301</v>
      </c>
      <c r="I604" s="47" t="s">
        <v>1146</v>
      </c>
      <c r="J604" s="49" t="s">
        <v>1095</v>
      </c>
      <c r="K604" s="48"/>
      <c r="L604" s="48" t="s">
        <v>1216</v>
      </c>
    </row>
    <row r="605" spans="1:12" s="47" customFormat="1" ht="36" hidden="1">
      <c r="A605" s="47" t="s">
        <v>467</v>
      </c>
      <c r="B605" s="47" t="s">
        <v>467</v>
      </c>
      <c r="C605" s="47" t="s">
        <v>680</v>
      </c>
      <c r="D605" s="47" t="s">
        <v>143</v>
      </c>
      <c r="E605" s="38">
        <v>11045510</v>
      </c>
      <c r="F605" s="47" t="s">
        <v>7</v>
      </c>
      <c r="G605" s="47" t="s">
        <v>7</v>
      </c>
      <c r="H605" s="49">
        <v>1125</v>
      </c>
      <c r="I605" s="47" t="s">
        <v>1103</v>
      </c>
      <c r="J605" s="49" t="s">
        <v>1102</v>
      </c>
      <c r="K605" s="48" t="s">
        <v>681</v>
      </c>
      <c r="L605" s="48" t="s">
        <v>1113</v>
      </c>
    </row>
    <row r="606" spans="1:12" s="47" customFormat="1" ht="36" hidden="1">
      <c r="A606" s="47" t="s">
        <v>177</v>
      </c>
      <c r="B606" s="47" t="s">
        <v>198</v>
      </c>
      <c r="C606" s="47" t="s">
        <v>491</v>
      </c>
      <c r="D606" s="47" t="s">
        <v>143</v>
      </c>
      <c r="E606" s="38">
        <v>11038510</v>
      </c>
      <c r="F606" s="47" t="s">
        <v>7</v>
      </c>
      <c r="G606" s="47" t="s">
        <v>7</v>
      </c>
      <c r="H606" s="49">
        <v>1125</v>
      </c>
      <c r="I606" s="47" t="s">
        <v>1103</v>
      </c>
      <c r="J606" s="49" t="s">
        <v>1102</v>
      </c>
      <c r="K606" s="48" t="s">
        <v>682</v>
      </c>
      <c r="L606" s="48" t="s">
        <v>1172</v>
      </c>
    </row>
    <row r="607" spans="1:12" s="47" customFormat="1" ht="36" hidden="1">
      <c r="A607" s="47" t="s">
        <v>467</v>
      </c>
      <c r="B607" s="47" t="s">
        <v>467</v>
      </c>
      <c r="C607" s="47" t="s">
        <v>468</v>
      </c>
      <c r="D607" s="47" t="s">
        <v>143</v>
      </c>
      <c r="E607" s="38">
        <v>11045410</v>
      </c>
      <c r="F607" s="47" t="s">
        <v>7</v>
      </c>
      <c r="G607" s="47" t="s">
        <v>7</v>
      </c>
      <c r="H607" s="49">
        <v>1125</v>
      </c>
      <c r="I607" s="47" t="s">
        <v>1103</v>
      </c>
      <c r="J607" s="49" t="s">
        <v>1102</v>
      </c>
      <c r="K607" s="48" t="s">
        <v>653</v>
      </c>
      <c r="L607" s="48" t="s">
        <v>1113</v>
      </c>
    </row>
    <row r="608" spans="1:12" s="47" customFormat="1" ht="36" hidden="1">
      <c r="A608" s="47" t="s">
        <v>136</v>
      </c>
      <c r="B608" s="47" t="s">
        <v>157</v>
      </c>
      <c r="C608" s="47" t="s">
        <v>158</v>
      </c>
      <c r="D608" s="47" t="s">
        <v>143</v>
      </c>
      <c r="E608" s="38">
        <v>24856</v>
      </c>
      <c r="F608" s="47" t="s">
        <v>8</v>
      </c>
      <c r="G608" s="47" t="s">
        <v>8</v>
      </c>
      <c r="H608" s="49">
        <v>1090</v>
      </c>
      <c r="I608" s="47" t="s">
        <v>1164</v>
      </c>
      <c r="J608" s="49" t="s">
        <v>1102</v>
      </c>
      <c r="K608" s="48" t="s">
        <v>683</v>
      </c>
      <c r="L608" s="48" t="s">
        <v>1163</v>
      </c>
    </row>
    <row r="609" spans="1:12" s="47" customFormat="1" ht="36" hidden="1">
      <c r="A609" s="47" t="s">
        <v>136</v>
      </c>
      <c r="B609" s="47" t="s">
        <v>157</v>
      </c>
      <c r="C609" s="47" t="s">
        <v>158</v>
      </c>
      <c r="D609" s="47" t="s">
        <v>173</v>
      </c>
      <c r="E609" s="38">
        <v>26575</v>
      </c>
      <c r="F609" s="47" t="s">
        <v>8</v>
      </c>
      <c r="G609" s="47" t="s">
        <v>8</v>
      </c>
      <c r="H609" s="49">
        <v>1090</v>
      </c>
      <c r="I609" s="47" t="s">
        <v>1164</v>
      </c>
      <c r="J609" s="49" t="s">
        <v>1102</v>
      </c>
      <c r="K609" s="48" t="s">
        <v>171</v>
      </c>
      <c r="L609" s="48" t="s">
        <v>1163</v>
      </c>
    </row>
    <row r="610" spans="1:12" s="47" customFormat="1" ht="13" hidden="1">
      <c r="A610" s="47" t="s">
        <v>120</v>
      </c>
      <c r="B610" s="47" t="s">
        <v>121</v>
      </c>
      <c r="C610" s="47" t="s">
        <v>684</v>
      </c>
      <c r="D610" s="47" t="s">
        <v>143</v>
      </c>
      <c r="E610" s="38">
        <v>14553</v>
      </c>
      <c r="F610" s="47" t="s">
        <v>55</v>
      </c>
      <c r="G610" s="47" t="s">
        <v>56</v>
      </c>
      <c r="H610" s="49">
        <v>5015</v>
      </c>
      <c r="I610" s="47" t="s">
        <v>1098</v>
      </c>
      <c r="J610" s="49" t="s">
        <v>1097</v>
      </c>
      <c r="K610" s="48" t="s">
        <v>227</v>
      </c>
      <c r="L610" s="48">
        <v>0</v>
      </c>
    </row>
    <row r="611" spans="1:12" s="47" customFormat="1" ht="36" hidden="1">
      <c r="A611" s="47" t="s">
        <v>467</v>
      </c>
      <c r="B611" s="47" t="s">
        <v>467</v>
      </c>
      <c r="C611" s="47" t="s">
        <v>685</v>
      </c>
      <c r="D611" s="47" t="s">
        <v>126</v>
      </c>
      <c r="E611" s="38">
        <v>11034810</v>
      </c>
      <c r="F611" s="47" t="s">
        <v>7</v>
      </c>
      <c r="G611" s="47" t="s">
        <v>7</v>
      </c>
      <c r="H611" s="49">
        <v>1125</v>
      </c>
      <c r="I611" s="47" t="s">
        <v>1103</v>
      </c>
      <c r="J611" s="49" t="s">
        <v>1102</v>
      </c>
      <c r="K611" s="48" t="s">
        <v>686</v>
      </c>
      <c r="L611" s="48" t="s">
        <v>1144</v>
      </c>
    </row>
    <row r="612" spans="1:12" s="47" customFormat="1" ht="13" hidden="1">
      <c r="A612" s="47" t="s">
        <v>120</v>
      </c>
      <c r="B612" s="47" t="s">
        <v>121</v>
      </c>
      <c r="C612" s="47" t="s">
        <v>687</v>
      </c>
      <c r="D612" s="47" t="s">
        <v>126</v>
      </c>
      <c r="E612" s="38">
        <v>14620</v>
      </c>
      <c r="F612" s="47" t="s">
        <v>55</v>
      </c>
      <c r="G612" s="47" t="s">
        <v>56</v>
      </c>
      <c r="H612" s="49">
        <v>5015</v>
      </c>
      <c r="I612" s="47" t="s">
        <v>1098</v>
      </c>
      <c r="J612" s="49" t="s">
        <v>1097</v>
      </c>
      <c r="K612" s="48" t="s">
        <v>227</v>
      </c>
      <c r="L612" s="48">
        <v>0</v>
      </c>
    </row>
    <row r="613" spans="1:12" s="47" customFormat="1" ht="60" hidden="1">
      <c r="A613" s="47" t="s">
        <v>165</v>
      </c>
      <c r="B613" s="47" t="s">
        <v>358</v>
      </c>
      <c r="C613" s="47" t="s">
        <v>557</v>
      </c>
      <c r="D613" s="47" t="s">
        <v>143</v>
      </c>
      <c r="E613" s="38">
        <v>11024510</v>
      </c>
      <c r="F613" s="47" t="s">
        <v>7</v>
      </c>
      <c r="G613" s="47" t="s">
        <v>7</v>
      </c>
      <c r="H613" s="49">
        <v>1125</v>
      </c>
      <c r="I613" s="47" t="s">
        <v>1103</v>
      </c>
      <c r="J613" s="49" t="s">
        <v>1102</v>
      </c>
      <c r="K613" s="48" t="s">
        <v>558</v>
      </c>
      <c r="L613" s="48" t="s">
        <v>1113</v>
      </c>
    </row>
    <row r="614" spans="1:12" s="47" customFormat="1" ht="36" hidden="1">
      <c r="A614" s="47" t="s">
        <v>177</v>
      </c>
      <c r="B614" s="47" t="s">
        <v>198</v>
      </c>
      <c r="C614" s="47" t="s">
        <v>654</v>
      </c>
      <c r="D614" s="47" t="s">
        <v>126</v>
      </c>
      <c r="E614" s="38">
        <v>11038110</v>
      </c>
      <c r="F614" s="47" t="s">
        <v>7</v>
      </c>
      <c r="G614" s="47" t="s">
        <v>7</v>
      </c>
      <c r="H614" s="49">
        <v>1125</v>
      </c>
      <c r="I614" s="47" t="s">
        <v>1103</v>
      </c>
      <c r="J614" s="49" t="s">
        <v>1102</v>
      </c>
      <c r="K614" s="48" t="s">
        <v>655</v>
      </c>
      <c r="L614" s="48" t="s">
        <v>1132</v>
      </c>
    </row>
    <row r="615" spans="1:12" s="47" customFormat="1" ht="36" hidden="1">
      <c r="A615" s="47" t="s">
        <v>177</v>
      </c>
      <c r="B615" s="47" t="s">
        <v>198</v>
      </c>
      <c r="C615" s="47" t="s">
        <v>688</v>
      </c>
      <c r="D615" s="47" t="s">
        <v>143</v>
      </c>
      <c r="E615" s="38">
        <v>24751</v>
      </c>
      <c r="F615" s="47" t="s">
        <v>7</v>
      </c>
      <c r="G615" s="47" t="s">
        <v>7</v>
      </c>
      <c r="H615" s="49">
        <v>1125</v>
      </c>
      <c r="I615" s="47" t="s">
        <v>1103</v>
      </c>
      <c r="J615" s="49" t="s">
        <v>1102</v>
      </c>
      <c r="K615" s="48" t="s">
        <v>689</v>
      </c>
      <c r="L615" s="48" t="s">
        <v>1113</v>
      </c>
    </row>
    <row r="616" spans="1:12" s="47" customFormat="1" ht="13" hidden="1">
      <c r="A616" s="47" t="s">
        <v>127</v>
      </c>
      <c r="B616" s="47" t="s">
        <v>128</v>
      </c>
      <c r="C616" s="47" t="s">
        <v>169</v>
      </c>
      <c r="D616" s="47" t="s">
        <v>126</v>
      </c>
      <c r="E616" s="38">
        <v>17531</v>
      </c>
      <c r="F616" s="47" t="s">
        <v>9</v>
      </c>
      <c r="G616" s="47" t="s">
        <v>7</v>
      </c>
      <c r="H616" s="49">
        <v>1125</v>
      </c>
      <c r="I616" s="47" t="s">
        <v>1103</v>
      </c>
      <c r="J616" s="49" t="s">
        <v>1102</v>
      </c>
      <c r="K616" s="48" t="s">
        <v>130</v>
      </c>
      <c r="L616" s="48" t="s">
        <v>1199</v>
      </c>
    </row>
    <row r="617" spans="1:12" s="47" customFormat="1" ht="36" hidden="1">
      <c r="A617" s="47" t="s">
        <v>177</v>
      </c>
      <c r="B617" s="47" t="s">
        <v>198</v>
      </c>
      <c r="C617" s="47" t="s">
        <v>629</v>
      </c>
      <c r="D617" s="47" t="s">
        <v>126</v>
      </c>
      <c r="E617" s="38">
        <v>11045610</v>
      </c>
      <c r="F617" s="47" t="s">
        <v>35</v>
      </c>
      <c r="G617" s="47" t="s">
        <v>35</v>
      </c>
      <c r="H617" s="49">
        <v>4005</v>
      </c>
      <c r="I617" s="47" t="s">
        <v>1096</v>
      </c>
      <c r="J617" s="49" t="s">
        <v>1095</v>
      </c>
      <c r="K617" s="48" t="s">
        <v>690</v>
      </c>
      <c r="L617" s="48">
        <v>0</v>
      </c>
    </row>
    <row r="618" spans="1:12" s="47" customFormat="1" ht="36" hidden="1">
      <c r="A618" s="47" t="s">
        <v>177</v>
      </c>
      <c r="B618" s="47" t="s">
        <v>198</v>
      </c>
      <c r="C618" s="47" t="s">
        <v>654</v>
      </c>
      <c r="D618" s="47" t="s">
        <v>126</v>
      </c>
      <c r="E618" s="38">
        <v>11038410</v>
      </c>
      <c r="F618" s="47" t="s">
        <v>31</v>
      </c>
      <c r="G618" s="47" t="s">
        <v>31</v>
      </c>
      <c r="H618" s="49">
        <v>2160</v>
      </c>
      <c r="I618" s="47" t="s">
        <v>1104</v>
      </c>
      <c r="J618" s="49" t="s">
        <v>1100</v>
      </c>
      <c r="K618" s="48" t="s">
        <v>655</v>
      </c>
      <c r="L618" s="48" t="s">
        <v>1148</v>
      </c>
    </row>
    <row r="619" spans="1:12" s="47" customFormat="1" ht="13" hidden="1">
      <c r="A619" s="47" t="s">
        <v>120</v>
      </c>
      <c r="B619" s="47" t="s">
        <v>121</v>
      </c>
      <c r="C619" s="47" t="s">
        <v>465</v>
      </c>
      <c r="D619" s="47" t="s">
        <v>173</v>
      </c>
      <c r="E619" s="38">
        <v>10175910</v>
      </c>
      <c r="F619" s="47" t="s">
        <v>60</v>
      </c>
      <c r="G619" s="47" t="s">
        <v>60</v>
      </c>
      <c r="H619" s="49">
        <v>5093</v>
      </c>
      <c r="I619" s="47" t="s">
        <v>1236</v>
      </c>
      <c r="J619" s="49" t="s">
        <v>1097</v>
      </c>
      <c r="K619" s="48" t="s">
        <v>130</v>
      </c>
      <c r="L619" s="48">
        <v>0</v>
      </c>
    </row>
    <row r="620" spans="1:12" s="47" customFormat="1" ht="13" hidden="1">
      <c r="A620" s="47" t="s">
        <v>120</v>
      </c>
      <c r="B620" s="47" t="s">
        <v>271</v>
      </c>
      <c r="C620" s="47" t="s">
        <v>691</v>
      </c>
      <c r="D620" s="47" t="s">
        <v>143</v>
      </c>
      <c r="E620" s="38">
        <v>26747</v>
      </c>
      <c r="F620" s="47" t="s">
        <v>39</v>
      </c>
      <c r="G620" s="47" t="s">
        <v>39</v>
      </c>
      <c r="H620" s="49">
        <v>3060</v>
      </c>
      <c r="I620" s="47" t="s">
        <v>1222</v>
      </c>
      <c r="J620" s="49" t="s">
        <v>1095</v>
      </c>
      <c r="K620" s="48" t="s">
        <v>124</v>
      </c>
      <c r="L620" s="48">
        <v>0</v>
      </c>
    </row>
    <row r="621" spans="1:12" s="47" customFormat="1" ht="13" hidden="1">
      <c r="A621" s="47" t="s">
        <v>120</v>
      </c>
      <c r="B621" s="47" t="s">
        <v>271</v>
      </c>
      <c r="C621" s="47" t="s">
        <v>691</v>
      </c>
      <c r="D621" s="47" t="s">
        <v>143</v>
      </c>
      <c r="E621" s="38">
        <v>10955610</v>
      </c>
      <c r="F621" s="47" t="s">
        <v>14</v>
      </c>
      <c r="G621" s="47" t="s">
        <v>14</v>
      </c>
      <c r="H621" s="49">
        <v>2010</v>
      </c>
      <c r="I621" s="47" t="s">
        <v>1212</v>
      </c>
      <c r="J621" s="49" t="s">
        <v>1100</v>
      </c>
      <c r="K621" s="48" t="s">
        <v>170</v>
      </c>
      <c r="L621" s="48">
        <v>0</v>
      </c>
    </row>
    <row r="622" spans="1:12" s="47" customFormat="1" ht="396" hidden="1">
      <c r="A622" s="47" t="s">
        <v>136</v>
      </c>
      <c r="B622" s="47" t="s">
        <v>324</v>
      </c>
      <c r="C622" s="47" t="s">
        <v>325</v>
      </c>
      <c r="D622" s="47" t="s">
        <v>143</v>
      </c>
      <c r="E622" s="38">
        <v>12196710</v>
      </c>
      <c r="F622" s="47" t="s">
        <v>5</v>
      </c>
      <c r="G622" s="47" t="s">
        <v>5</v>
      </c>
      <c r="H622" s="49">
        <v>1500</v>
      </c>
      <c r="I622" s="47" t="s">
        <v>1137</v>
      </c>
      <c r="J622" s="49" t="s">
        <v>1102</v>
      </c>
      <c r="K622" s="48" t="s">
        <v>692</v>
      </c>
      <c r="L622" s="48" t="s">
        <v>1158</v>
      </c>
    </row>
    <row r="623" spans="1:12" s="47" customFormat="1" ht="13" hidden="1">
      <c r="A623" s="47" t="s">
        <v>120</v>
      </c>
      <c r="B623" s="47" t="s">
        <v>121</v>
      </c>
      <c r="C623" s="47" t="s">
        <v>693</v>
      </c>
      <c r="D623" s="47" t="s">
        <v>126</v>
      </c>
      <c r="E623" s="38">
        <v>13192</v>
      </c>
      <c r="F623" s="47" t="s">
        <v>60</v>
      </c>
      <c r="G623" s="47" t="s">
        <v>60</v>
      </c>
      <c r="H623" s="49">
        <v>5093</v>
      </c>
      <c r="I623" s="47" t="s">
        <v>1236</v>
      </c>
      <c r="J623" s="49" t="s">
        <v>1097</v>
      </c>
      <c r="K623" s="48" t="s">
        <v>124</v>
      </c>
      <c r="L623" s="48">
        <v>0</v>
      </c>
    </row>
    <row r="624" spans="1:12" s="47" customFormat="1" ht="13" hidden="1">
      <c r="A624" s="47" t="s">
        <v>212</v>
      </c>
      <c r="B624" s="47" t="s">
        <v>525</v>
      </c>
      <c r="C624" s="47" t="s">
        <v>526</v>
      </c>
      <c r="D624" s="47" t="s">
        <v>143</v>
      </c>
      <c r="E624" s="38">
        <v>24525</v>
      </c>
      <c r="F624" s="47" t="s">
        <v>7</v>
      </c>
      <c r="G624" s="47" t="s">
        <v>7</v>
      </c>
      <c r="H624" s="49">
        <v>1125</v>
      </c>
      <c r="I624" s="47" t="e">
        <v>#N/A</v>
      </c>
      <c r="J624" s="49" t="s">
        <v>1102</v>
      </c>
      <c r="K624" s="48" t="s">
        <v>379</v>
      </c>
      <c r="L624" s="48" t="e">
        <v>#N/A</v>
      </c>
    </row>
    <row r="625" spans="1:12" s="47" customFormat="1" ht="13" hidden="1">
      <c r="A625" s="47" t="s">
        <v>132</v>
      </c>
      <c r="B625" s="47" t="s">
        <v>562</v>
      </c>
      <c r="C625" s="47" t="s">
        <v>694</v>
      </c>
      <c r="D625" s="47" t="s">
        <v>143</v>
      </c>
      <c r="E625" s="38">
        <v>22884</v>
      </c>
      <c r="F625" s="47" t="s">
        <v>56</v>
      </c>
      <c r="G625" s="47" t="s">
        <v>56</v>
      </c>
      <c r="H625" s="49">
        <v>5015</v>
      </c>
      <c r="I625" s="47" t="s">
        <v>1098</v>
      </c>
      <c r="J625" s="49" t="s">
        <v>1097</v>
      </c>
      <c r="K625" s="48" t="s">
        <v>191</v>
      </c>
      <c r="L625" s="48">
        <v>0</v>
      </c>
    </row>
    <row r="626" spans="1:12" s="47" customFormat="1" ht="13" hidden="1">
      <c r="A626" s="47" t="s">
        <v>132</v>
      </c>
      <c r="B626" s="47" t="s">
        <v>695</v>
      </c>
      <c r="C626" s="47" t="s">
        <v>696</v>
      </c>
      <c r="D626" s="47" t="s">
        <v>143</v>
      </c>
      <c r="E626" s="38">
        <v>22977</v>
      </c>
      <c r="F626" s="47" t="s">
        <v>56</v>
      </c>
      <c r="G626" s="47" t="s">
        <v>56</v>
      </c>
      <c r="H626" s="49">
        <v>5015</v>
      </c>
      <c r="I626" s="47" t="s">
        <v>1098</v>
      </c>
      <c r="J626" s="49" t="s">
        <v>1097</v>
      </c>
      <c r="K626" s="48" t="s">
        <v>191</v>
      </c>
      <c r="L626" s="48">
        <v>0</v>
      </c>
    </row>
    <row r="627" spans="1:12" s="47" customFormat="1" ht="13" hidden="1">
      <c r="A627" s="47" t="s">
        <v>238</v>
      </c>
      <c r="B627" s="47" t="s">
        <v>239</v>
      </c>
      <c r="C627" s="47" t="s">
        <v>697</v>
      </c>
      <c r="D627" s="47" t="s">
        <v>126</v>
      </c>
      <c r="E627" s="38">
        <v>26344</v>
      </c>
      <c r="F627" s="47" t="s">
        <v>7</v>
      </c>
      <c r="G627" s="47" t="s">
        <v>7</v>
      </c>
      <c r="H627" s="49">
        <v>1125</v>
      </c>
      <c r="I627" s="47" t="s">
        <v>1103</v>
      </c>
      <c r="J627" s="49" t="s">
        <v>1102</v>
      </c>
      <c r="K627" s="48" t="s">
        <v>241</v>
      </c>
      <c r="L627" s="48">
        <v>0</v>
      </c>
    </row>
    <row r="628" spans="1:12" s="47" customFormat="1" ht="36" hidden="1">
      <c r="A628" s="47" t="s">
        <v>177</v>
      </c>
      <c r="B628" s="47" t="s">
        <v>198</v>
      </c>
      <c r="C628" s="47" t="s">
        <v>199</v>
      </c>
      <c r="D628" s="47" t="s">
        <v>126</v>
      </c>
      <c r="E628" s="38">
        <v>11038010</v>
      </c>
      <c r="F628" s="47" t="s">
        <v>7</v>
      </c>
      <c r="G628" s="47" t="s">
        <v>7</v>
      </c>
      <c r="H628" s="49">
        <v>1125</v>
      </c>
      <c r="I628" s="47" t="s">
        <v>1103</v>
      </c>
      <c r="J628" s="49" t="s">
        <v>1102</v>
      </c>
      <c r="K628" s="48" t="s">
        <v>682</v>
      </c>
      <c r="L628" s="48" t="s">
        <v>1132</v>
      </c>
    </row>
    <row r="629" spans="1:12" s="47" customFormat="1" ht="84" hidden="1">
      <c r="A629" s="47" t="s">
        <v>177</v>
      </c>
      <c r="B629" s="47" t="s">
        <v>198</v>
      </c>
      <c r="C629" s="47" t="s">
        <v>626</v>
      </c>
      <c r="D629" s="47" t="s">
        <v>143</v>
      </c>
      <c r="E629" s="38">
        <v>23844</v>
      </c>
      <c r="F629" s="47" t="s">
        <v>7</v>
      </c>
      <c r="G629" s="47" t="s">
        <v>7</v>
      </c>
      <c r="H629" s="49">
        <v>1125</v>
      </c>
      <c r="I629" s="47" t="s">
        <v>1103</v>
      </c>
      <c r="J629" s="49" t="s">
        <v>1102</v>
      </c>
      <c r="K629" s="48" t="s">
        <v>698</v>
      </c>
      <c r="L629" s="48" t="s">
        <v>1132</v>
      </c>
    </row>
    <row r="630" spans="1:12" s="47" customFormat="1" ht="13" hidden="1">
      <c r="A630" s="47" t="s">
        <v>161</v>
      </c>
      <c r="B630" s="47" t="s">
        <v>299</v>
      </c>
      <c r="C630" s="47" t="s">
        <v>518</v>
      </c>
      <c r="D630" s="47" t="s">
        <v>143</v>
      </c>
      <c r="E630" s="38">
        <v>26531</v>
      </c>
      <c r="F630" s="47" t="s">
        <v>51</v>
      </c>
      <c r="G630" s="47" t="s">
        <v>51</v>
      </c>
      <c r="H630" s="49" t="s">
        <v>301</v>
      </c>
      <c r="I630" s="47" t="s">
        <v>1146</v>
      </c>
      <c r="J630" s="49" t="s">
        <v>1095</v>
      </c>
      <c r="K630" s="48" t="s">
        <v>164</v>
      </c>
      <c r="L630" s="48">
        <v>0</v>
      </c>
    </row>
    <row r="631" spans="1:12" s="47" customFormat="1" ht="24" hidden="1">
      <c r="A631" s="47" t="s">
        <v>212</v>
      </c>
      <c r="B631" s="47" t="s">
        <v>213</v>
      </c>
      <c r="C631" s="47" t="s">
        <v>616</v>
      </c>
      <c r="D631" s="47" t="s">
        <v>126</v>
      </c>
      <c r="E631" s="38">
        <v>26375</v>
      </c>
      <c r="F631" s="47" t="s">
        <v>7</v>
      </c>
      <c r="G631" s="47" t="s">
        <v>7</v>
      </c>
      <c r="H631" s="49">
        <v>1125</v>
      </c>
      <c r="I631" s="47" t="s">
        <v>1103</v>
      </c>
      <c r="J631" s="49" t="s">
        <v>1102</v>
      </c>
      <c r="K631" s="48" t="s">
        <v>699</v>
      </c>
      <c r="L631" s="48" t="s">
        <v>1121</v>
      </c>
    </row>
    <row r="632" spans="1:12" s="47" customFormat="1" ht="13" hidden="1">
      <c r="A632" s="47" t="s">
        <v>141</v>
      </c>
      <c r="B632" s="47" t="s">
        <v>141</v>
      </c>
      <c r="C632" s="47" t="s">
        <v>700</v>
      </c>
      <c r="D632" s="47" t="s">
        <v>126</v>
      </c>
      <c r="E632" s="38">
        <v>11196910</v>
      </c>
      <c r="F632" s="47" t="s">
        <v>10</v>
      </c>
      <c r="G632" s="47" t="s">
        <v>7</v>
      </c>
      <c r="H632" s="49">
        <v>1125</v>
      </c>
      <c r="I632" s="47" t="s">
        <v>1103</v>
      </c>
      <c r="J632" s="49" t="s">
        <v>1102</v>
      </c>
      <c r="K632" s="48"/>
      <c r="L632" s="48">
        <v>0</v>
      </c>
    </row>
    <row r="633" spans="1:12" s="47" customFormat="1" ht="24" hidden="1">
      <c r="A633" s="47" t="s">
        <v>136</v>
      </c>
      <c r="B633" s="47" t="s">
        <v>174</v>
      </c>
      <c r="C633" s="47" t="s">
        <v>701</v>
      </c>
      <c r="D633" s="47" t="s">
        <v>143</v>
      </c>
      <c r="E633" s="38">
        <v>23686</v>
      </c>
      <c r="F633" s="47" t="s">
        <v>31</v>
      </c>
      <c r="G633" s="47" t="s">
        <v>31</v>
      </c>
      <c r="H633" s="49">
        <v>2160</v>
      </c>
      <c r="I633" s="47" t="s">
        <v>1104</v>
      </c>
      <c r="J633" s="49" t="s">
        <v>1100</v>
      </c>
      <c r="K633" s="48" t="s">
        <v>702</v>
      </c>
      <c r="L633" s="48" t="s">
        <v>1175</v>
      </c>
    </row>
    <row r="634" spans="1:12" s="47" customFormat="1" ht="36" hidden="1">
      <c r="A634" s="47" t="s">
        <v>177</v>
      </c>
      <c r="B634" s="47" t="s">
        <v>178</v>
      </c>
      <c r="C634" s="47" t="s">
        <v>181</v>
      </c>
      <c r="D634" s="47" t="s">
        <v>143</v>
      </c>
      <c r="E634" s="38">
        <v>11037510</v>
      </c>
      <c r="F634" s="47" t="s">
        <v>7</v>
      </c>
      <c r="G634" s="47" t="s">
        <v>7</v>
      </c>
      <c r="H634" s="49">
        <v>1125</v>
      </c>
      <c r="I634" s="47" t="s">
        <v>1103</v>
      </c>
      <c r="J634" s="49" t="s">
        <v>1102</v>
      </c>
      <c r="K634" s="48" t="s">
        <v>703</v>
      </c>
      <c r="L634" s="48" t="s">
        <v>1176</v>
      </c>
    </row>
    <row r="635" spans="1:12" s="47" customFormat="1" ht="13" hidden="1">
      <c r="A635" s="47" t="s">
        <v>141</v>
      </c>
      <c r="B635" s="47" t="s">
        <v>141</v>
      </c>
      <c r="C635" s="47" t="s">
        <v>142</v>
      </c>
      <c r="D635" s="47" t="s">
        <v>143</v>
      </c>
      <c r="E635" s="38">
        <v>12344510</v>
      </c>
      <c r="F635" s="47" t="s">
        <v>7</v>
      </c>
      <c r="G635" s="47" t="s">
        <v>7</v>
      </c>
      <c r="H635" s="49">
        <v>1125</v>
      </c>
      <c r="I635" s="47" t="s">
        <v>1103</v>
      </c>
      <c r="J635" s="49" t="s">
        <v>1102</v>
      </c>
      <c r="K635" s="48"/>
      <c r="L635" s="48">
        <v>0</v>
      </c>
    </row>
    <row r="636" spans="1:12" s="47" customFormat="1" ht="36" hidden="1">
      <c r="A636" s="47" t="s">
        <v>467</v>
      </c>
      <c r="B636" s="47" t="s">
        <v>467</v>
      </c>
      <c r="C636" s="47" t="s">
        <v>595</v>
      </c>
      <c r="D636" s="47" t="s">
        <v>126</v>
      </c>
      <c r="E636" s="38">
        <v>11024010</v>
      </c>
      <c r="F636" s="47" t="s">
        <v>31</v>
      </c>
      <c r="G636" s="47" t="s">
        <v>31</v>
      </c>
      <c r="H636" s="49">
        <v>2160</v>
      </c>
      <c r="I636" s="47" t="s">
        <v>1104</v>
      </c>
      <c r="J636" s="49" t="s">
        <v>1100</v>
      </c>
      <c r="K636" s="48" t="s">
        <v>704</v>
      </c>
      <c r="L636" s="48">
        <v>0</v>
      </c>
    </row>
    <row r="637" spans="1:12" s="47" customFormat="1" ht="13" hidden="1">
      <c r="A637" s="47" t="s">
        <v>132</v>
      </c>
      <c r="B637" s="47" t="s">
        <v>538</v>
      </c>
      <c r="C637" s="47" t="s">
        <v>705</v>
      </c>
      <c r="D637" s="47" t="s">
        <v>126</v>
      </c>
      <c r="E637" s="38">
        <v>22865</v>
      </c>
      <c r="F637" s="47" t="s">
        <v>7</v>
      </c>
      <c r="G637" s="47" t="s">
        <v>7</v>
      </c>
      <c r="H637" s="49">
        <v>1125</v>
      </c>
      <c r="I637" s="47" t="s">
        <v>1103</v>
      </c>
      <c r="J637" s="49" t="s">
        <v>1102</v>
      </c>
      <c r="K637" s="48" t="s">
        <v>605</v>
      </c>
      <c r="L637" s="48" t="s">
        <v>1113</v>
      </c>
    </row>
    <row r="638" spans="1:12" s="47" customFormat="1" ht="13" hidden="1">
      <c r="A638" s="47" t="s">
        <v>120</v>
      </c>
      <c r="B638" s="47" t="s">
        <v>185</v>
      </c>
      <c r="C638" s="47" t="s">
        <v>706</v>
      </c>
      <c r="D638" s="47" t="s">
        <v>126</v>
      </c>
      <c r="E638" s="38">
        <v>12319510</v>
      </c>
      <c r="F638" s="47" t="s">
        <v>56</v>
      </c>
      <c r="G638" s="47" t="s">
        <v>56</v>
      </c>
      <c r="H638" s="49">
        <v>5015</v>
      </c>
      <c r="I638" s="47" t="s">
        <v>1098</v>
      </c>
      <c r="J638" s="49" t="s">
        <v>1097</v>
      </c>
      <c r="K638" s="48" t="s">
        <v>707</v>
      </c>
      <c r="L638" s="48">
        <v>0</v>
      </c>
    </row>
    <row r="639" spans="1:12" s="47" customFormat="1" ht="36" hidden="1">
      <c r="A639" s="47" t="s">
        <v>165</v>
      </c>
      <c r="B639" s="47" t="s">
        <v>358</v>
      </c>
      <c r="C639" s="47" t="s">
        <v>359</v>
      </c>
      <c r="D639" s="47" t="s">
        <v>143</v>
      </c>
      <c r="E639" s="38">
        <v>25029</v>
      </c>
      <c r="F639" s="47" t="s">
        <v>4</v>
      </c>
      <c r="G639" s="47" t="s">
        <v>4</v>
      </c>
      <c r="H639" s="49">
        <v>1100</v>
      </c>
      <c r="I639" s="47" t="s">
        <v>1182</v>
      </c>
      <c r="J639" s="49" t="s">
        <v>1102</v>
      </c>
      <c r="K639" s="48" t="s">
        <v>708</v>
      </c>
      <c r="L639" s="48" t="s">
        <v>1199</v>
      </c>
    </row>
    <row r="640" spans="1:12" s="47" customFormat="1" ht="13" hidden="1">
      <c r="A640" s="47" t="s">
        <v>141</v>
      </c>
      <c r="B640" s="47" t="s">
        <v>141</v>
      </c>
      <c r="C640" s="47" t="s">
        <v>201</v>
      </c>
      <c r="D640" s="47" t="s">
        <v>126</v>
      </c>
      <c r="E640" s="38">
        <v>11967910</v>
      </c>
      <c r="F640" s="47" t="s">
        <v>27</v>
      </c>
      <c r="G640" s="47" t="s">
        <v>26</v>
      </c>
      <c r="H640" s="49">
        <v>2150</v>
      </c>
      <c r="I640" s="47" t="s">
        <v>1101</v>
      </c>
      <c r="J640" s="49" t="s">
        <v>1100</v>
      </c>
      <c r="K640" s="48"/>
      <c r="L640" s="48">
        <v>0</v>
      </c>
    </row>
    <row r="641" spans="1:12" s="47" customFormat="1" ht="60" hidden="1">
      <c r="A641" s="47" t="s">
        <v>120</v>
      </c>
      <c r="B641" s="47" t="s">
        <v>121</v>
      </c>
      <c r="C641" s="47" t="s">
        <v>709</v>
      </c>
      <c r="D641" s="47" t="s">
        <v>126</v>
      </c>
      <c r="E641" s="38">
        <v>26479</v>
      </c>
      <c r="F641" s="47" t="s">
        <v>55</v>
      </c>
      <c r="G641" s="47" t="s">
        <v>56</v>
      </c>
      <c r="H641" s="49">
        <v>5015</v>
      </c>
      <c r="I641" s="47" t="s">
        <v>1098</v>
      </c>
      <c r="J641" s="49" t="s">
        <v>1097</v>
      </c>
      <c r="K641" s="48" t="s">
        <v>710</v>
      </c>
      <c r="L641" s="48">
        <v>0</v>
      </c>
    </row>
    <row r="642" spans="1:12" s="47" customFormat="1" ht="13" hidden="1">
      <c r="A642" s="47" t="s">
        <v>141</v>
      </c>
      <c r="B642" s="47" t="s">
        <v>141</v>
      </c>
      <c r="C642" s="47" t="s">
        <v>711</v>
      </c>
      <c r="D642" s="47" t="s">
        <v>234</v>
      </c>
      <c r="E642" s="38">
        <v>12345210</v>
      </c>
      <c r="F642" s="47" t="s">
        <v>7</v>
      </c>
      <c r="G642" s="47" t="s">
        <v>7</v>
      </c>
      <c r="H642" s="49">
        <v>1125</v>
      </c>
      <c r="I642" s="47" t="s">
        <v>1103</v>
      </c>
      <c r="J642" s="49" t="s">
        <v>1102</v>
      </c>
      <c r="K642" s="48"/>
      <c r="L642" s="48">
        <v>0</v>
      </c>
    </row>
    <row r="643" spans="1:12" s="47" customFormat="1" ht="48" hidden="1">
      <c r="A643" s="47" t="s">
        <v>212</v>
      </c>
      <c r="B643" s="47" t="s">
        <v>267</v>
      </c>
      <c r="C643" s="47" t="s">
        <v>268</v>
      </c>
      <c r="D643" s="47" t="s">
        <v>143</v>
      </c>
      <c r="E643" s="38">
        <v>24736</v>
      </c>
      <c r="F643" s="47" t="s">
        <v>7</v>
      </c>
      <c r="G643" s="47" t="s">
        <v>7</v>
      </c>
      <c r="H643" s="49">
        <v>1125</v>
      </c>
      <c r="I643" s="47" t="e">
        <v>#N/A</v>
      </c>
      <c r="J643" s="49" t="s">
        <v>1102</v>
      </c>
      <c r="K643" s="48" t="s">
        <v>269</v>
      </c>
      <c r="L643" s="48" t="e">
        <v>#N/A</v>
      </c>
    </row>
    <row r="644" spans="1:12" s="47" customFormat="1" ht="13" hidden="1">
      <c r="A644" s="47" t="s">
        <v>127</v>
      </c>
      <c r="B644" s="47" t="s">
        <v>336</v>
      </c>
      <c r="C644" s="47" t="s">
        <v>712</v>
      </c>
      <c r="D644" s="47" t="s">
        <v>226</v>
      </c>
      <c r="E644" s="38">
        <v>18524</v>
      </c>
      <c r="F644" s="47" t="s">
        <v>9</v>
      </c>
      <c r="G644" s="47" t="s">
        <v>7</v>
      </c>
      <c r="H644" s="49">
        <v>1125</v>
      </c>
      <c r="I644" s="47" t="s">
        <v>1103</v>
      </c>
      <c r="J644" s="49" t="s">
        <v>1102</v>
      </c>
      <c r="K644" s="48" t="s">
        <v>130</v>
      </c>
      <c r="L644" s="48" t="s">
        <v>1163</v>
      </c>
    </row>
    <row r="645" spans="1:12" s="47" customFormat="1" ht="24" hidden="1">
      <c r="A645" s="47" t="s">
        <v>161</v>
      </c>
      <c r="B645" s="47" t="s">
        <v>162</v>
      </c>
      <c r="C645" s="47" t="s">
        <v>713</v>
      </c>
      <c r="D645" s="47" t="s">
        <v>126</v>
      </c>
      <c r="E645" s="38">
        <v>24987</v>
      </c>
      <c r="F645" s="47" t="s">
        <v>24</v>
      </c>
      <c r="G645" s="47" t="s">
        <v>24</v>
      </c>
      <c r="H645" s="49">
        <v>2075</v>
      </c>
      <c r="I645" s="47" t="s">
        <v>1181</v>
      </c>
      <c r="J645" s="49" t="s">
        <v>1100</v>
      </c>
      <c r="K645" s="48" t="s">
        <v>164</v>
      </c>
      <c r="L645" s="48" t="s">
        <v>1260</v>
      </c>
    </row>
    <row r="646" spans="1:12" s="47" customFormat="1" ht="13" hidden="1">
      <c r="A646" s="47" t="s">
        <v>127</v>
      </c>
      <c r="B646" s="47" t="s">
        <v>128</v>
      </c>
      <c r="C646" s="47" t="s">
        <v>314</v>
      </c>
      <c r="D646" s="47" t="s">
        <v>143</v>
      </c>
      <c r="E646" s="38">
        <v>18499</v>
      </c>
      <c r="F646" s="47" t="s">
        <v>21</v>
      </c>
      <c r="G646" s="47" t="s">
        <v>22</v>
      </c>
      <c r="H646" s="49">
        <v>2055</v>
      </c>
      <c r="I646" s="47" t="s">
        <v>1166</v>
      </c>
      <c r="J646" s="49" t="s">
        <v>1100</v>
      </c>
      <c r="K646" s="48" t="s">
        <v>130</v>
      </c>
      <c r="L646" s="48">
        <v>0</v>
      </c>
    </row>
    <row r="647" spans="1:12" s="47" customFormat="1" ht="13" hidden="1">
      <c r="A647" s="47" t="s">
        <v>132</v>
      </c>
      <c r="B647" s="47" t="s">
        <v>133</v>
      </c>
      <c r="C647" s="47" t="s">
        <v>134</v>
      </c>
      <c r="D647" s="47" t="s">
        <v>126</v>
      </c>
      <c r="E647" s="38">
        <v>17471</v>
      </c>
      <c r="F647" s="47" t="s">
        <v>96</v>
      </c>
      <c r="G647" s="47" t="s">
        <v>96</v>
      </c>
      <c r="H647" s="49">
        <v>6100</v>
      </c>
      <c r="I647" s="47" t="s">
        <v>1110</v>
      </c>
      <c r="J647" s="49" t="s">
        <v>1093</v>
      </c>
      <c r="K647" s="48" t="s">
        <v>191</v>
      </c>
      <c r="L647" s="48">
        <v>0</v>
      </c>
    </row>
    <row r="648" spans="1:12" s="47" customFormat="1" ht="13" hidden="1">
      <c r="A648" s="47" t="s">
        <v>127</v>
      </c>
      <c r="B648" s="47" t="s">
        <v>128</v>
      </c>
      <c r="C648" s="47" t="s">
        <v>314</v>
      </c>
      <c r="D648" s="47" t="s">
        <v>126</v>
      </c>
      <c r="E648" s="38">
        <v>23756</v>
      </c>
      <c r="F648" s="47" t="s">
        <v>15</v>
      </c>
      <c r="G648" s="47" t="s">
        <v>15</v>
      </c>
      <c r="H648" s="49">
        <v>2015</v>
      </c>
      <c r="I648" s="47" t="s">
        <v>1177</v>
      </c>
      <c r="J648" s="49" t="s">
        <v>1100</v>
      </c>
      <c r="K648" s="48"/>
      <c r="L648" s="48">
        <v>0</v>
      </c>
    </row>
    <row r="649" spans="1:12" s="47" customFormat="1" ht="24" hidden="1">
      <c r="A649" s="47" t="s">
        <v>141</v>
      </c>
      <c r="B649" s="47" t="s">
        <v>141</v>
      </c>
      <c r="C649" s="47" t="s">
        <v>320</v>
      </c>
      <c r="D649" s="47" t="s">
        <v>143</v>
      </c>
      <c r="E649" s="38">
        <v>26659</v>
      </c>
      <c r="F649" s="47" t="s">
        <v>31</v>
      </c>
      <c r="G649" s="47" t="s">
        <v>31</v>
      </c>
      <c r="H649" s="49">
        <v>2160</v>
      </c>
      <c r="I649" s="47" t="s">
        <v>1104</v>
      </c>
      <c r="J649" s="49" t="s">
        <v>1100</v>
      </c>
      <c r="K649" s="48" t="s">
        <v>490</v>
      </c>
      <c r="L649" s="48" t="s">
        <v>1145</v>
      </c>
    </row>
    <row r="650" spans="1:12" s="47" customFormat="1" ht="13" hidden="1">
      <c r="A650" s="47" t="s">
        <v>120</v>
      </c>
      <c r="B650" s="47" t="s">
        <v>714</v>
      </c>
      <c r="C650" s="47" t="s">
        <v>715</v>
      </c>
      <c r="D650" s="47" t="s">
        <v>143</v>
      </c>
      <c r="E650" s="38">
        <v>12272910</v>
      </c>
      <c r="F650" s="47" t="s">
        <v>7</v>
      </c>
      <c r="G650" s="47" t="s">
        <v>7</v>
      </c>
      <c r="H650" s="49">
        <v>1125</v>
      </c>
      <c r="I650" s="47" t="s">
        <v>1103</v>
      </c>
      <c r="J650" s="49" t="s">
        <v>1102</v>
      </c>
      <c r="K650" s="48" t="s">
        <v>170</v>
      </c>
      <c r="L650" s="48" t="s">
        <v>1112</v>
      </c>
    </row>
    <row r="651" spans="1:12" s="47" customFormat="1" ht="13" hidden="1">
      <c r="A651" s="47" t="s">
        <v>132</v>
      </c>
      <c r="B651" s="47" t="s">
        <v>562</v>
      </c>
      <c r="C651" s="47" t="s">
        <v>716</v>
      </c>
      <c r="D651" s="47" t="s">
        <v>143</v>
      </c>
      <c r="E651" s="38">
        <v>22841</v>
      </c>
      <c r="F651" s="47" t="s">
        <v>56</v>
      </c>
      <c r="G651" s="47" t="s">
        <v>56</v>
      </c>
      <c r="H651" s="49">
        <v>5015</v>
      </c>
      <c r="I651" s="47" t="s">
        <v>1098</v>
      </c>
      <c r="J651" s="49" t="s">
        <v>1097</v>
      </c>
      <c r="K651" s="48" t="s">
        <v>191</v>
      </c>
      <c r="L651" s="48">
        <v>0</v>
      </c>
    </row>
    <row r="652" spans="1:12" s="47" customFormat="1" ht="13" hidden="1">
      <c r="A652" s="47" t="s">
        <v>120</v>
      </c>
      <c r="B652" s="47" t="s">
        <v>121</v>
      </c>
      <c r="C652" s="47" t="s">
        <v>309</v>
      </c>
      <c r="D652" s="47" t="s">
        <v>143</v>
      </c>
      <c r="E652" s="38">
        <v>12478</v>
      </c>
      <c r="F652" s="47" t="s">
        <v>84</v>
      </c>
      <c r="G652" s="47" t="s">
        <v>84</v>
      </c>
      <c r="H652" s="49">
        <v>5115</v>
      </c>
      <c r="I652" s="47" t="s">
        <v>1195</v>
      </c>
      <c r="J652" s="49" t="s">
        <v>1093</v>
      </c>
      <c r="K652" s="48" t="s">
        <v>124</v>
      </c>
      <c r="L652" s="48">
        <v>0</v>
      </c>
    </row>
    <row r="653" spans="1:12" s="47" customFormat="1" ht="24" hidden="1">
      <c r="A653" s="47" t="s">
        <v>141</v>
      </c>
      <c r="B653" s="47" t="s">
        <v>141</v>
      </c>
      <c r="C653" s="47" t="s">
        <v>320</v>
      </c>
      <c r="D653" s="47" t="s">
        <v>143</v>
      </c>
      <c r="E653" s="38">
        <v>26660</v>
      </c>
      <c r="F653" s="47" t="s">
        <v>31</v>
      </c>
      <c r="G653" s="47" t="s">
        <v>31</v>
      </c>
      <c r="H653" s="49">
        <v>2160</v>
      </c>
      <c r="I653" s="47" t="s">
        <v>1104</v>
      </c>
      <c r="J653" s="49" t="s">
        <v>1100</v>
      </c>
      <c r="K653" s="48" t="s">
        <v>490</v>
      </c>
      <c r="L653" s="48" t="s">
        <v>1141</v>
      </c>
    </row>
    <row r="654" spans="1:12" s="47" customFormat="1" ht="13" hidden="1">
      <c r="A654" s="47" t="s">
        <v>120</v>
      </c>
      <c r="B654" s="47" t="s">
        <v>121</v>
      </c>
      <c r="C654" s="47" t="s">
        <v>717</v>
      </c>
      <c r="D654" s="47" t="s">
        <v>143</v>
      </c>
      <c r="E654" s="38">
        <v>24474</v>
      </c>
      <c r="F654" s="47" t="s">
        <v>103</v>
      </c>
      <c r="G654" s="47" t="s">
        <v>103</v>
      </c>
      <c r="H654" s="49">
        <v>6165</v>
      </c>
      <c r="I654" s="47" t="s">
        <v>1094</v>
      </c>
      <c r="J654" s="49" t="s">
        <v>1093</v>
      </c>
      <c r="K654" s="48" t="s">
        <v>124</v>
      </c>
      <c r="L654" s="48">
        <v>0</v>
      </c>
    </row>
    <row r="655" spans="1:12" s="47" customFormat="1" ht="180" hidden="1">
      <c r="A655" s="47" t="s">
        <v>212</v>
      </c>
      <c r="B655" s="47" t="s">
        <v>235</v>
      </c>
      <c r="C655" s="47" t="s">
        <v>718</v>
      </c>
      <c r="D655" s="47" t="s">
        <v>143</v>
      </c>
      <c r="E655" s="38">
        <v>10260010</v>
      </c>
      <c r="F655" s="47" t="s">
        <v>45</v>
      </c>
      <c r="G655" s="47" t="s">
        <v>45</v>
      </c>
      <c r="H655" s="49">
        <v>3285</v>
      </c>
      <c r="I655" s="47" t="s">
        <v>1116</v>
      </c>
      <c r="J655" s="49" t="s">
        <v>1095</v>
      </c>
      <c r="K655" s="48" t="s">
        <v>719</v>
      </c>
      <c r="L655" s="48" t="s">
        <v>1138</v>
      </c>
    </row>
    <row r="656" spans="1:12" s="47" customFormat="1" ht="13" hidden="1">
      <c r="A656" s="47" t="s">
        <v>120</v>
      </c>
      <c r="B656" s="47" t="s">
        <v>121</v>
      </c>
      <c r="C656" s="47" t="s">
        <v>391</v>
      </c>
      <c r="D656" s="47" t="s">
        <v>143</v>
      </c>
      <c r="E656" s="38">
        <v>25066</v>
      </c>
      <c r="F656" s="47" t="s">
        <v>103</v>
      </c>
      <c r="G656" s="47" t="s">
        <v>103</v>
      </c>
      <c r="H656" s="49">
        <v>6165</v>
      </c>
      <c r="I656" s="47" t="s">
        <v>1094</v>
      </c>
      <c r="J656" s="49" t="s">
        <v>1093</v>
      </c>
      <c r="K656" s="48" t="s">
        <v>124</v>
      </c>
      <c r="L656" s="48">
        <v>0</v>
      </c>
    </row>
    <row r="657" spans="1:12" s="47" customFormat="1" ht="13" hidden="1">
      <c r="A657" s="47" t="s">
        <v>141</v>
      </c>
      <c r="B657" s="47" t="s">
        <v>141</v>
      </c>
      <c r="C657" s="47" t="s">
        <v>720</v>
      </c>
      <c r="D657" s="47" t="s">
        <v>234</v>
      </c>
      <c r="E657" s="38">
        <v>11704910</v>
      </c>
      <c r="F657" s="47" t="s">
        <v>10</v>
      </c>
      <c r="G657" s="47" t="s">
        <v>7</v>
      </c>
      <c r="H657" s="49">
        <v>1125</v>
      </c>
      <c r="I657" s="47" t="s">
        <v>1103</v>
      </c>
      <c r="J657" s="49" t="s">
        <v>1102</v>
      </c>
      <c r="K657" s="48"/>
      <c r="L657" s="48">
        <v>0</v>
      </c>
    </row>
    <row r="658" spans="1:12" s="47" customFormat="1" ht="13" hidden="1">
      <c r="A658" s="47" t="s">
        <v>120</v>
      </c>
      <c r="B658" s="47" t="s">
        <v>121</v>
      </c>
      <c r="C658" s="47" t="s">
        <v>721</v>
      </c>
      <c r="D658" s="47" t="s">
        <v>226</v>
      </c>
      <c r="E658" s="38">
        <v>14510</v>
      </c>
      <c r="F658" s="47" t="s">
        <v>55</v>
      </c>
      <c r="G658" s="47" t="s">
        <v>56</v>
      </c>
      <c r="H658" s="49">
        <v>5015</v>
      </c>
      <c r="I658" s="47" t="s">
        <v>1098</v>
      </c>
      <c r="J658" s="49" t="s">
        <v>1097</v>
      </c>
      <c r="K658" s="48" t="s">
        <v>227</v>
      </c>
      <c r="L658" s="48">
        <v>0</v>
      </c>
    </row>
    <row r="659" spans="1:12" s="47" customFormat="1" ht="24" hidden="1">
      <c r="A659" s="47" t="s">
        <v>127</v>
      </c>
      <c r="B659" s="47" t="s">
        <v>128</v>
      </c>
      <c r="C659" s="47" t="s">
        <v>169</v>
      </c>
      <c r="D659" s="47" t="s">
        <v>143</v>
      </c>
      <c r="E659" s="38">
        <v>26707</v>
      </c>
      <c r="F659" s="47" t="s">
        <v>21</v>
      </c>
      <c r="G659" s="47" t="s">
        <v>22</v>
      </c>
      <c r="H659" s="49">
        <v>2055</v>
      </c>
      <c r="I659" s="47" t="s">
        <v>1166</v>
      </c>
      <c r="J659" s="49" t="s">
        <v>1100</v>
      </c>
      <c r="K659" s="48" t="s">
        <v>170</v>
      </c>
      <c r="L659" s="48" t="s">
        <v>1192</v>
      </c>
    </row>
    <row r="660" spans="1:12" s="47" customFormat="1" ht="13" hidden="1">
      <c r="A660" s="47" t="s">
        <v>127</v>
      </c>
      <c r="B660" s="47" t="s">
        <v>128</v>
      </c>
      <c r="C660" s="47" t="s">
        <v>314</v>
      </c>
      <c r="D660" s="47" t="s">
        <v>143</v>
      </c>
      <c r="E660" s="38">
        <v>26187</v>
      </c>
      <c r="F660" s="47" t="s">
        <v>15</v>
      </c>
      <c r="G660" s="47" t="s">
        <v>15</v>
      </c>
      <c r="H660" s="49">
        <v>2015</v>
      </c>
      <c r="I660" s="47" t="s">
        <v>1177</v>
      </c>
      <c r="J660" s="49" t="s">
        <v>1100</v>
      </c>
      <c r="K660" s="48" t="s">
        <v>130</v>
      </c>
      <c r="L660" s="48">
        <v>0</v>
      </c>
    </row>
    <row r="661" spans="1:12" s="47" customFormat="1" ht="13" hidden="1">
      <c r="A661" s="47" t="s">
        <v>120</v>
      </c>
      <c r="B661" s="47" t="s">
        <v>121</v>
      </c>
      <c r="C661" s="47" t="s">
        <v>722</v>
      </c>
      <c r="D661" s="47" t="s">
        <v>126</v>
      </c>
      <c r="E661" s="38">
        <v>14942</v>
      </c>
      <c r="F661" s="47" t="s">
        <v>102</v>
      </c>
      <c r="G661" s="47" t="s">
        <v>102</v>
      </c>
      <c r="H661" s="49">
        <v>6165</v>
      </c>
      <c r="I661" s="47" t="s">
        <v>1094</v>
      </c>
      <c r="J661" s="49" t="s">
        <v>1093</v>
      </c>
      <c r="K661" s="48" t="s">
        <v>124</v>
      </c>
      <c r="L661" s="48">
        <v>0</v>
      </c>
    </row>
    <row r="662" spans="1:12" s="47" customFormat="1" ht="13" hidden="1">
      <c r="A662" s="47" t="s">
        <v>120</v>
      </c>
      <c r="B662" s="47" t="s">
        <v>121</v>
      </c>
      <c r="C662" s="47" t="s">
        <v>723</v>
      </c>
      <c r="D662" s="47" t="s">
        <v>234</v>
      </c>
      <c r="E662" s="38">
        <v>12191</v>
      </c>
      <c r="F662" s="47" t="s">
        <v>66</v>
      </c>
      <c r="G662" s="47" t="s">
        <v>66</v>
      </c>
      <c r="H662" s="49">
        <v>4075</v>
      </c>
      <c r="I662" s="47" t="s">
        <v>1203</v>
      </c>
      <c r="J662" s="49" t="s">
        <v>1097</v>
      </c>
      <c r="K662" s="48" t="s">
        <v>124</v>
      </c>
      <c r="L662" s="48">
        <v>0</v>
      </c>
    </row>
    <row r="663" spans="1:12" s="47" customFormat="1" ht="192" hidden="1">
      <c r="A663" s="47" t="s">
        <v>212</v>
      </c>
      <c r="B663" s="47" t="s">
        <v>235</v>
      </c>
      <c r="C663" s="47" t="s">
        <v>718</v>
      </c>
      <c r="D663" s="47" t="s">
        <v>143</v>
      </c>
      <c r="E663" s="38">
        <v>8918</v>
      </c>
      <c r="F663" s="47" t="s">
        <v>42</v>
      </c>
      <c r="G663" s="47" t="s">
        <v>42</v>
      </c>
      <c r="H663" s="49">
        <v>3223</v>
      </c>
      <c r="I663" s="47" t="s">
        <v>42</v>
      </c>
      <c r="J663" s="49" t="s">
        <v>1095</v>
      </c>
      <c r="K663" s="48" t="s">
        <v>724</v>
      </c>
      <c r="L663" s="48" t="e">
        <v>#N/A</v>
      </c>
    </row>
    <row r="664" spans="1:12" s="47" customFormat="1" ht="13" hidden="1">
      <c r="A664" s="47" t="s">
        <v>153</v>
      </c>
      <c r="B664" s="47" t="s">
        <v>193</v>
      </c>
      <c r="C664" s="47" t="s">
        <v>473</v>
      </c>
      <c r="D664" s="47" t="s">
        <v>143</v>
      </c>
      <c r="E664" s="38">
        <v>26024</v>
      </c>
      <c r="F664" s="47" t="s">
        <v>69</v>
      </c>
      <c r="G664" s="47" t="s">
        <v>69</v>
      </c>
      <c r="H664" s="49">
        <v>4095</v>
      </c>
      <c r="I664" s="47" t="e">
        <v>#N/A</v>
      </c>
      <c r="J664" s="49" t="s">
        <v>1097</v>
      </c>
      <c r="K664" s="48" t="s">
        <v>725</v>
      </c>
      <c r="L664" s="48" t="e">
        <v>#N/A</v>
      </c>
    </row>
    <row r="665" spans="1:12" s="47" customFormat="1" ht="13" hidden="1">
      <c r="A665" s="47" t="s">
        <v>120</v>
      </c>
      <c r="B665" s="47" t="s">
        <v>121</v>
      </c>
      <c r="C665" s="47" t="s">
        <v>323</v>
      </c>
      <c r="D665" s="47" t="s">
        <v>143</v>
      </c>
      <c r="E665" s="38">
        <v>12247</v>
      </c>
      <c r="F665" s="47" t="s">
        <v>66</v>
      </c>
      <c r="G665" s="47" t="s">
        <v>66</v>
      </c>
      <c r="H665" s="49">
        <v>4075</v>
      </c>
      <c r="I665" s="47" t="s">
        <v>1203</v>
      </c>
      <c r="J665" s="49" t="s">
        <v>1097</v>
      </c>
      <c r="K665" s="48" t="s">
        <v>124</v>
      </c>
      <c r="L665" s="48">
        <v>0</v>
      </c>
    </row>
    <row r="666" spans="1:12" s="47" customFormat="1" ht="13" hidden="1">
      <c r="A666" s="47" t="s">
        <v>120</v>
      </c>
      <c r="B666" s="47" t="s">
        <v>121</v>
      </c>
      <c r="C666" s="47" t="s">
        <v>726</v>
      </c>
      <c r="D666" s="47" t="s">
        <v>126</v>
      </c>
      <c r="E666" s="38">
        <v>14945</v>
      </c>
      <c r="F666" s="47" t="s">
        <v>102</v>
      </c>
      <c r="G666" s="47" t="s">
        <v>102</v>
      </c>
      <c r="H666" s="49">
        <v>6165</v>
      </c>
      <c r="I666" s="47" t="s">
        <v>1094</v>
      </c>
      <c r="J666" s="49" t="s">
        <v>1093</v>
      </c>
      <c r="K666" s="48" t="s">
        <v>124</v>
      </c>
      <c r="L666" s="48">
        <v>0</v>
      </c>
    </row>
    <row r="667" spans="1:12" s="47" customFormat="1" ht="13" hidden="1">
      <c r="A667" s="47" t="s">
        <v>467</v>
      </c>
      <c r="B667" s="47" t="s">
        <v>467</v>
      </c>
      <c r="C667" s="47" t="s">
        <v>468</v>
      </c>
      <c r="D667" s="47" t="s">
        <v>126</v>
      </c>
      <c r="E667" s="38">
        <v>15360</v>
      </c>
      <c r="F667" s="47" t="s">
        <v>55</v>
      </c>
      <c r="G667" s="47" t="s">
        <v>56</v>
      </c>
      <c r="H667" s="49">
        <v>5015</v>
      </c>
      <c r="I667" s="47" t="s">
        <v>1098</v>
      </c>
      <c r="J667" s="49" t="s">
        <v>1097</v>
      </c>
      <c r="K667" s="48" t="s">
        <v>124</v>
      </c>
      <c r="L667" s="48">
        <v>0</v>
      </c>
    </row>
    <row r="668" spans="1:12" s="47" customFormat="1" ht="13" hidden="1">
      <c r="A668" s="47" t="s">
        <v>120</v>
      </c>
      <c r="B668" s="47" t="s">
        <v>121</v>
      </c>
      <c r="C668" s="47" t="s">
        <v>125</v>
      </c>
      <c r="D668" s="47" t="s">
        <v>126</v>
      </c>
      <c r="E668" s="38">
        <v>20418</v>
      </c>
      <c r="F668" s="47" t="s">
        <v>61</v>
      </c>
      <c r="G668" s="47" t="s">
        <v>61</v>
      </c>
      <c r="H668" s="49">
        <v>4107</v>
      </c>
      <c r="I668" s="47" t="s">
        <v>1229</v>
      </c>
      <c r="J668" s="49" t="s">
        <v>1097</v>
      </c>
      <c r="K668" s="48" t="s">
        <v>124</v>
      </c>
      <c r="L668" s="48">
        <v>0</v>
      </c>
    </row>
    <row r="669" spans="1:12" s="47" customFormat="1" ht="13" hidden="1">
      <c r="A669" s="47" t="s">
        <v>120</v>
      </c>
      <c r="B669" s="47" t="s">
        <v>242</v>
      </c>
      <c r="C669" s="47" t="s">
        <v>297</v>
      </c>
      <c r="D669" s="47" t="s">
        <v>126</v>
      </c>
      <c r="E669" s="38">
        <v>26932</v>
      </c>
      <c r="F669" s="47" t="s">
        <v>31</v>
      </c>
      <c r="G669" s="47" t="s">
        <v>31</v>
      </c>
      <c r="H669" s="49">
        <v>2160</v>
      </c>
      <c r="I669" s="47" t="s">
        <v>1104</v>
      </c>
      <c r="J669" s="49" t="s">
        <v>1100</v>
      </c>
      <c r="K669" s="48" t="s">
        <v>124</v>
      </c>
      <c r="L669" s="48" t="s">
        <v>1179</v>
      </c>
    </row>
    <row r="670" spans="1:12" s="47" customFormat="1" ht="13" hidden="1">
      <c r="A670" s="47" t="s">
        <v>120</v>
      </c>
      <c r="B670" s="47" t="s">
        <v>121</v>
      </c>
      <c r="C670" s="47" t="s">
        <v>727</v>
      </c>
      <c r="D670" s="47" t="s">
        <v>143</v>
      </c>
      <c r="E670" s="38">
        <v>26873</v>
      </c>
      <c r="F670" s="47" t="s">
        <v>55</v>
      </c>
      <c r="G670" s="47" t="s">
        <v>56</v>
      </c>
      <c r="H670" s="49">
        <v>5015</v>
      </c>
      <c r="I670" s="47" t="s">
        <v>1098</v>
      </c>
      <c r="J670" s="49" t="s">
        <v>1097</v>
      </c>
      <c r="K670" s="48" t="s">
        <v>124</v>
      </c>
      <c r="L670" s="48">
        <v>0</v>
      </c>
    </row>
    <row r="671" spans="1:12" s="47" customFormat="1" ht="13" hidden="1">
      <c r="A671" s="47" t="s">
        <v>120</v>
      </c>
      <c r="B671" s="47" t="s">
        <v>121</v>
      </c>
      <c r="C671" s="47" t="s">
        <v>728</v>
      </c>
      <c r="D671" s="47" t="s">
        <v>143</v>
      </c>
      <c r="E671" s="38">
        <v>24471</v>
      </c>
      <c r="F671" s="47" t="s">
        <v>102</v>
      </c>
      <c r="G671" s="47" t="s">
        <v>102</v>
      </c>
      <c r="H671" s="49">
        <v>6165</v>
      </c>
      <c r="I671" s="47" t="s">
        <v>1094</v>
      </c>
      <c r="J671" s="49" t="s">
        <v>1093</v>
      </c>
      <c r="K671" s="48" t="s">
        <v>124</v>
      </c>
      <c r="L671" s="48">
        <v>0</v>
      </c>
    </row>
    <row r="672" spans="1:12" s="47" customFormat="1" ht="13" hidden="1">
      <c r="A672" s="47" t="s">
        <v>127</v>
      </c>
      <c r="B672" s="47" t="s">
        <v>503</v>
      </c>
      <c r="C672" s="47" t="s">
        <v>729</v>
      </c>
      <c r="D672" s="47" t="s">
        <v>126</v>
      </c>
      <c r="E672" s="38">
        <v>12274210</v>
      </c>
      <c r="F672" s="47" t="s">
        <v>46</v>
      </c>
      <c r="G672" s="47" t="s">
        <v>45</v>
      </c>
      <c r="H672" s="49">
        <v>3285</v>
      </c>
      <c r="I672" s="47" t="s">
        <v>1116</v>
      </c>
      <c r="J672" s="49" t="s">
        <v>1095</v>
      </c>
      <c r="K672" s="48"/>
      <c r="L672" s="48">
        <v>0</v>
      </c>
    </row>
    <row r="673" spans="1:12" s="47" customFormat="1" ht="13" hidden="1">
      <c r="A673" s="47" t="s">
        <v>132</v>
      </c>
      <c r="B673" s="47" t="s">
        <v>730</v>
      </c>
      <c r="C673" s="47" t="s">
        <v>731</v>
      </c>
      <c r="D673" s="47" t="s">
        <v>143</v>
      </c>
      <c r="E673" s="38">
        <v>12260510</v>
      </c>
      <c r="F673" s="47" t="s">
        <v>35</v>
      </c>
      <c r="G673" s="47" t="s">
        <v>35</v>
      </c>
      <c r="H673" s="49">
        <v>4005</v>
      </c>
      <c r="I673" s="47" t="s">
        <v>1096</v>
      </c>
      <c r="J673" s="49" t="s">
        <v>1095</v>
      </c>
      <c r="K673" s="48"/>
      <c r="L673" s="48">
        <v>0</v>
      </c>
    </row>
    <row r="674" spans="1:12" s="47" customFormat="1" ht="13" hidden="1">
      <c r="A674" s="47" t="s">
        <v>132</v>
      </c>
      <c r="B674" s="47" t="s">
        <v>133</v>
      </c>
      <c r="C674" s="47" t="s">
        <v>460</v>
      </c>
      <c r="D674" s="47" t="s">
        <v>126</v>
      </c>
      <c r="E674" s="38">
        <v>12259510</v>
      </c>
      <c r="F674" s="47" t="s">
        <v>15</v>
      </c>
      <c r="G674" s="47" t="s">
        <v>15</v>
      </c>
      <c r="H674" s="49">
        <v>2015</v>
      </c>
      <c r="I674" s="47" t="s">
        <v>1177</v>
      </c>
      <c r="J674" s="49" t="s">
        <v>1100</v>
      </c>
      <c r="K674" s="48" t="s">
        <v>643</v>
      </c>
      <c r="L674" s="48">
        <v>0</v>
      </c>
    </row>
    <row r="675" spans="1:12" s="47" customFormat="1" ht="409" hidden="1">
      <c r="A675" s="47" t="s">
        <v>212</v>
      </c>
      <c r="B675" s="47" t="s">
        <v>235</v>
      </c>
      <c r="C675" s="47" t="s">
        <v>718</v>
      </c>
      <c r="D675" s="47" t="s">
        <v>143</v>
      </c>
      <c r="E675" s="38">
        <v>12354010</v>
      </c>
      <c r="F675" s="47" t="s">
        <v>13</v>
      </c>
      <c r="G675" s="47" t="s">
        <v>13</v>
      </c>
      <c r="H675" s="49">
        <v>2005</v>
      </c>
      <c r="I675" s="47" t="s">
        <v>1140</v>
      </c>
      <c r="J675" s="49" t="s">
        <v>1100</v>
      </c>
      <c r="K675" s="48" t="s">
        <v>732</v>
      </c>
      <c r="L675" s="48" t="s">
        <v>1115</v>
      </c>
    </row>
    <row r="676" spans="1:12" s="47" customFormat="1" ht="36" hidden="1">
      <c r="A676" s="47" t="s">
        <v>177</v>
      </c>
      <c r="B676" s="47" t="s">
        <v>178</v>
      </c>
      <c r="C676" s="47" t="s">
        <v>658</v>
      </c>
      <c r="D676" s="47" t="s">
        <v>143</v>
      </c>
      <c r="E676" s="38">
        <v>11035910</v>
      </c>
      <c r="F676" s="47" t="s">
        <v>7</v>
      </c>
      <c r="G676" s="47" t="s">
        <v>7</v>
      </c>
      <c r="H676" s="49">
        <v>1125</v>
      </c>
      <c r="I676" s="47" t="s">
        <v>1103</v>
      </c>
      <c r="J676" s="49" t="s">
        <v>1102</v>
      </c>
      <c r="K676" s="48" t="s">
        <v>733</v>
      </c>
      <c r="L676" s="48" t="s">
        <v>1173</v>
      </c>
    </row>
    <row r="677" spans="1:12" s="47" customFormat="1" ht="13" hidden="1">
      <c r="A677" s="47" t="s">
        <v>120</v>
      </c>
      <c r="B677" s="47" t="s">
        <v>121</v>
      </c>
      <c r="C677" s="47" t="s">
        <v>305</v>
      </c>
      <c r="D677" s="47" t="s">
        <v>262</v>
      </c>
      <c r="E677" s="38">
        <v>25180</v>
      </c>
      <c r="F677" s="47" t="s">
        <v>55</v>
      </c>
      <c r="G677" s="47" t="s">
        <v>56</v>
      </c>
      <c r="H677" s="49">
        <v>5015</v>
      </c>
      <c r="I677" s="47" t="s">
        <v>1098</v>
      </c>
      <c r="J677" s="49" t="s">
        <v>1097</v>
      </c>
      <c r="K677" s="48" t="s">
        <v>124</v>
      </c>
      <c r="L677" s="48">
        <v>0</v>
      </c>
    </row>
    <row r="678" spans="1:12" s="47" customFormat="1" ht="13" hidden="1">
      <c r="A678" s="47" t="s">
        <v>132</v>
      </c>
      <c r="B678" s="47" t="s">
        <v>695</v>
      </c>
      <c r="C678" s="47" t="s">
        <v>734</v>
      </c>
      <c r="D678" s="47" t="s">
        <v>126</v>
      </c>
      <c r="E678" s="38">
        <v>12258810</v>
      </c>
      <c r="F678" s="47" t="s">
        <v>68</v>
      </c>
      <c r="G678" s="47" t="s">
        <v>69</v>
      </c>
      <c r="H678" s="49">
        <v>4095</v>
      </c>
      <c r="I678" s="47" t="s">
        <v>1111</v>
      </c>
      <c r="J678" s="49" t="s">
        <v>1097</v>
      </c>
      <c r="K678" s="48"/>
      <c r="L678" s="48">
        <v>0</v>
      </c>
    </row>
    <row r="679" spans="1:12" s="47" customFormat="1" ht="13" hidden="1">
      <c r="A679" s="47" t="s">
        <v>120</v>
      </c>
      <c r="B679" s="47" t="s">
        <v>121</v>
      </c>
      <c r="C679" s="47" t="s">
        <v>310</v>
      </c>
      <c r="D679" s="47" t="s">
        <v>143</v>
      </c>
      <c r="E679" s="38">
        <v>14845</v>
      </c>
      <c r="F679" s="47" t="s">
        <v>88</v>
      </c>
      <c r="G679" s="47" t="s">
        <v>88</v>
      </c>
      <c r="H679" s="49">
        <v>6060</v>
      </c>
      <c r="I679" s="47" t="s">
        <v>1184</v>
      </c>
      <c r="J679" s="49" t="s">
        <v>1093</v>
      </c>
      <c r="K679" s="48" t="s">
        <v>124</v>
      </c>
      <c r="L679" s="48">
        <v>0</v>
      </c>
    </row>
    <row r="680" spans="1:12" s="47" customFormat="1" ht="252" hidden="1">
      <c r="A680" s="47" t="s">
        <v>177</v>
      </c>
      <c r="B680" s="47" t="s">
        <v>198</v>
      </c>
      <c r="C680" s="47" t="s">
        <v>487</v>
      </c>
      <c r="D680" s="47" t="s">
        <v>126</v>
      </c>
      <c r="E680" s="38">
        <v>12195910</v>
      </c>
      <c r="F680" s="47" t="s">
        <v>7</v>
      </c>
      <c r="G680" s="47" t="s">
        <v>7</v>
      </c>
      <c r="H680" s="49">
        <v>1125</v>
      </c>
      <c r="I680" s="47" t="s">
        <v>1103</v>
      </c>
      <c r="J680" s="49" t="s">
        <v>1102</v>
      </c>
      <c r="K680" s="48" t="s">
        <v>735</v>
      </c>
      <c r="L680" s="48">
        <v>0</v>
      </c>
    </row>
    <row r="681" spans="1:12" s="47" customFormat="1" ht="24" hidden="1">
      <c r="A681" s="47" t="s">
        <v>136</v>
      </c>
      <c r="B681" s="47" t="s">
        <v>324</v>
      </c>
      <c r="C681" s="47" t="s">
        <v>325</v>
      </c>
      <c r="D681" s="47" t="s">
        <v>143</v>
      </c>
      <c r="E681" s="38">
        <v>12302610</v>
      </c>
      <c r="F681" s="47" t="s">
        <v>27</v>
      </c>
      <c r="G681" s="47" t="s">
        <v>26</v>
      </c>
      <c r="H681" s="49">
        <v>2150</v>
      </c>
      <c r="I681" s="47" t="s">
        <v>1101</v>
      </c>
      <c r="J681" s="49" t="s">
        <v>1100</v>
      </c>
      <c r="K681" s="48" t="s">
        <v>736</v>
      </c>
      <c r="L681" s="48" t="s">
        <v>1160</v>
      </c>
    </row>
    <row r="682" spans="1:12" s="47" customFormat="1" ht="13" hidden="1">
      <c r="A682" s="47" t="s">
        <v>737</v>
      </c>
      <c r="B682" s="47" t="s">
        <v>737</v>
      </c>
      <c r="C682" s="47" t="s">
        <v>738</v>
      </c>
      <c r="D682" s="47" t="s">
        <v>126</v>
      </c>
      <c r="E682" s="38">
        <v>11819910</v>
      </c>
      <c r="F682" s="47" t="s">
        <v>10</v>
      </c>
      <c r="G682" s="47" t="s">
        <v>7</v>
      </c>
      <c r="H682" s="49">
        <v>1125</v>
      </c>
      <c r="I682" s="47" t="s">
        <v>1103</v>
      </c>
      <c r="J682" s="49" t="s">
        <v>1102</v>
      </c>
      <c r="K682" s="48"/>
      <c r="L682" s="48">
        <v>0</v>
      </c>
    </row>
    <row r="683" spans="1:12" s="47" customFormat="1" ht="13" hidden="1">
      <c r="A683" s="47" t="s">
        <v>737</v>
      </c>
      <c r="B683" s="47" t="s">
        <v>737</v>
      </c>
      <c r="C683" s="47" t="s">
        <v>739</v>
      </c>
      <c r="D683" s="47" t="s">
        <v>126</v>
      </c>
      <c r="E683" s="38">
        <v>11748910</v>
      </c>
      <c r="F683" s="47" t="s">
        <v>7</v>
      </c>
      <c r="G683" s="47" t="s">
        <v>7</v>
      </c>
      <c r="H683" s="49">
        <v>1125</v>
      </c>
      <c r="I683" s="47" t="s">
        <v>1103</v>
      </c>
      <c r="J683" s="49" t="s">
        <v>1102</v>
      </c>
      <c r="K683" s="48"/>
      <c r="L683" s="48">
        <v>0</v>
      </c>
    </row>
    <row r="684" spans="1:12" s="47" customFormat="1" ht="13" hidden="1">
      <c r="A684" s="47" t="s">
        <v>120</v>
      </c>
      <c r="B684" s="47" t="s">
        <v>185</v>
      </c>
      <c r="C684" s="47" t="s">
        <v>356</v>
      </c>
      <c r="D684" s="47" t="s">
        <v>143</v>
      </c>
      <c r="E684" s="38">
        <v>12274510</v>
      </c>
      <c r="F684" s="47" t="s">
        <v>18</v>
      </c>
      <c r="G684" s="47" t="s">
        <v>18</v>
      </c>
      <c r="H684" s="49">
        <v>2020</v>
      </c>
      <c r="I684" s="47" t="s">
        <v>1223</v>
      </c>
      <c r="J684" s="49" t="s">
        <v>1100</v>
      </c>
      <c r="K684" s="48"/>
      <c r="L684" s="48" t="s">
        <v>1226</v>
      </c>
    </row>
    <row r="685" spans="1:12" s="47" customFormat="1" ht="13" hidden="1">
      <c r="A685" s="47" t="s">
        <v>120</v>
      </c>
      <c r="B685" s="47" t="s">
        <v>121</v>
      </c>
      <c r="C685" s="47" t="s">
        <v>453</v>
      </c>
      <c r="D685" s="47" t="s">
        <v>226</v>
      </c>
      <c r="E685" s="38">
        <v>26129</v>
      </c>
      <c r="F685" s="47" t="s">
        <v>103</v>
      </c>
      <c r="G685" s="47" t="s">
        <v>103</v>
      </c>
      <c r="H685" s="49">
        <v>6165</v>
      </c>
      <c r="I685" s="47" t="s">
        <v>1094</v>
      </c>
      <c r="J685" s="49" t="s">
        <v>1093</v>
      </c>
      <c r="K685" s="48" t="s">
        <v>124</v>
      </c>
      <c r="L685" s="48">
        <v>0</v>
      </c>
    </row>
    <row r="686" spans="1:12" s="47" customFormat="1" ht="24" hidden="1">
      <c r="A686" s="47" t="s">
        <v>120</v>
      </c>
      <c r="B686" s="47" t="s">
        <v>641</v>
      </c>
      <c r="C686" s="47" t="s">
        <v>642</v>
      </c>
      <c r="D686" s="47" t="s">
        <v>143</v>
      </c>
      <c r="E686" s="38">
        <v>12273710</v>
      </c>
      <c r="F686" s="47" t="s">
        <v>7</v>
      </c>
      <c r="G686" s="47" t="s">
        <v>7</v>
      </c>
      <c r="H686" s="49">
        <v>1125</v>
      </c>
      <c r="I686" s="47" t="s">
        <v>1103</v>
      </c>
      <c r="J686" s="49" t="s">
        <v>1102</v>
      </c>
      <c r="K686" s="48"/>
      <c r="L686" s="48" t="s">
        <v>1224</v>
      </c>
    </row>
    <row r="687" spans="1:12" s="47" customFormat="1" ht="13" hidden="1">
      <c r="A687" s="47" t="s">
        <v>165</v>
      </c>
      <c r="B687" s="47" t="s">
        <v>289</v>
      </c>
      <c r="C687" s="47" t="s">
        <v>560</v>
      </c>
      <c r="D687" s="47" t="s">
        <v>143</v>
      </c>
      <c r="E687" s="38">
        <v>12272810</v>
      </c>
      <c r="F687" s="47" t="s">
        <v>7</v>
      </c>
      <c r="G687" s="47" t="s">
        <v>7</v>
      </c>
      <c r="H687" s="49">
        <v>1125</v>
      </c>
      <c r="I687" s="47" t="s">
        <v>1103</v>
      </c>
      <c r="J687" s="49" t="s">
        <v>1102</v>
      </c>
      <c r="K687" s="48"/>
      <c r="L687" s="48" t="s">
        <v>1113</v>
      </c>
    </row>
    <row r="688" spans="1:12" s="47" customFormat="1" ht="13" hidden="1">
      <c r="A688" s="47" t="s">
        <v>132</v>
      </c>
      <c r="B688" s="47" t="s">
        <v>562</v>
      </c>
      <c r="C688" s="47" t="s">
        <v>694</v>
      </c>
      <c r="D688" s="47" t="s">
        <v>126</v>
      </c>
      <c r="E688" s="38">
        <v>12259010</v>
      </c>
      <c r="F688" s="47" t="s">
        <v>25</v>
      </c>
      <c r="G688" s="47" t="s">
        <v>25</v>
      </c>
      <c r="H688" s="49">
        <v>2510</v>
      </c>
      <c r="I688" s="47" t="s">
        <v>1114</v>
      </c>
      <c r="J688" s="49" t="s">
        <v>1100</v>
      </c>
      <c r="K688" s="48" t="s">
        <v>643</v>
      </c>
      <c r="L688" s="48">
        <v>0</v>
      </c>
    </row>
    <row r="689" spans="1:12" s="47" customFormat="1" ht="24" hidden="1">
      <c r="A689" s="47" t="s">
        <v>120</v>
      </c>
      <c r="B689" s="47" t="s">
        <v>641</v>
      </c>
      <c r="C689" s="47" t="s">
        <v>642</v>
      </c>
      <c r="D689" s="47" t="s">
        <v>143</v>
      </c>
      <c r="E689" s="38">
        <v>12273310</v>
      </c>
      <c r="F689" s="47" t="s">
        <v>7</v>
      </c>
      <c r="G689" s="47" t="s">
        <v>7</v>
      </c>
      <c r="H689" s="49">
        <v>1125</v>
      </c>
      <c r="I689" s="47" t="s">
        <v>1103</v>
      </c>
      <c r="J689" s="49" t="s">
        <v>1102</v>
      </c>
      <c r="K689" s="48"/>
      <c r="L689" s="48" t="s">
        <v>1224</v>
      </c>
    </row>
    <row r="690" spans="1:12" s="47" customFormat="1" ht="13" hidden="1">
      <c r="A690" s="47" t="s">
        <v>120</v>
      </c>
      <c r="B690" s="47" t="s">
        <v>121</v>
      </c>
      <c r="C690" s="47" t="s">
        <v>251</v>
      </c>
      <c r="D690" s="47" t="s">
        <v>126</v>
      </c>
      <c r="E690" s="38">
        <v>26796</v>
      </c>
      <c r="F690" s="47" t="s">
        <v>60</v>
      </c>
      <c r="G690" s="47" t="s">
        <v>60</v>
      </c>
      <c r="H690" s="49">
        <v>5093</v>
      </c>
      <c r="I690" s="47" t="s">
        <v>1236</v>
      </c>
      <c r="J690" s="49" t="s">
        <v>1097</v>
      </c>
      <c r="K690" s="48" t="s">
        <v>124</v>
      </c>
      <c r="L690" s="48">
        <v>0</v>
      </c>
    </row>
    <row r="691" spans="1:12" s="47" customFormat="1" ht="13" hidden="1">
      <c r="A691" s="47" t="s">
        <v>120</v>
      </c>
      <c r="B691" s="47" t="s">
        <v>121</v>
      </c>
      <c r="C691" s="47" t="s">
        <v>367</v>
      </c>
      <c r="D691" s="47" t="s">
        <v>234</v>
      </c>
      <c r="E691" s="38">
        <v>12468</v>
      </c>
      <c r="F691" s="47" t="s">
        <v>84</v>
      </c>
      <c r="G691" s="47" t="s">
        <v>84</v>
      </c>
      <c r="H691" s="49">
        <v>5115</v>
      </c>
      <c r="I691" s="47" t="s">
        <v>1195</v>
      </c>
      <c r="J691" s="49" t="s">
        <v>1093</v>
      </c>
      <c r="K691" s="48" t="s">
        <v>124</v>
      </c>
      <c r="L691" s="48">
        <v>0</v>
      </c>
    </row>
    <row r="692" spans="1:12" s="47" customFormat="1" ht="13" hidden="1">
      <c r="A692" s="47" t="s">
        <v>120</v>
      </c>
      <c r="B692" s="47" t="s">
        <v>121</v>
      </c>
      <c r="C692" s="47" t="s">
        <v>590</v>
      </c>
      <c r="D692" s="47" t="s">
        <v>173</v>
      </c>
      <c r="E692" s="38">
        <v>12629</v>
      </c>
      <c r="F692" s="47" t="s">
        <v>84</v>
      </c>
      <c r="G692" s="47" t="s">
        <v>84</v>
      </c>
      <c r="H692" s="49">
        <v>5115</v>
      </c>
      <c r="I692" s="47" t="s">
        <v>1195</v>
      </c>
      <c r="J692" s="49" t="s">
        <v>1093</v>
      </c>
      <c r="K692" s="48" t="s">
        <v>124</v>
      </c>
      <c r="L692" s="48">
        <v>0</v>
      </c>
    </row>
    <row r="693" spans="1:12" s="47" customFormat="1" ht="13" hidden="1">
      <c r="A693" s="47" t="s">
        <v>120</v>
      </c>
      <c r="B693" s="47" t="s">
        <v>121</v>
      </c>
      <c r="C693" s="47" t="s">
        <v>452</v>
      </c>
      <c r="D693" s="47" t="s">
        <v>226</v>
      </c>
      <c r="E693" s="38">
        <v>12417</v>
      </c>
      <c r="F693" s="47" t="s">
        <v>84</v>
      </c>
      <c r="G693" s="47" t="s">
        <v>84</v>
      </c>
      <c r="H693" s="49">
        <v>5115</v>
      </c>
      <c r="I693" s="47" t="s">
        <v>1195</v>
      </c>
      <c r="J693" s="49" t="s">
        <v>1093</v>
      </c>
      <c r="K693" s="48" t="s">
        <v>124</v>
      </c>
      <c r="L693" s="48">
        <v>0</v>
      </c>
    </row>
    <row r="694" spans="1:12" s="47" customFormat="1" ht="252" hidden="1">
      <c r="A694" s="47" t="s">
        <v>177</v>
      </c>
      <c r="B694" s="47" t="s">
        <v>198</v>
      </c>
      <c r="C694" s="47" t="s">
        <v>487</v>
      </c>
      <c r="D694" s="47" t="s">
        <v>143</v>
      </c>
      <c r="E694" s="38">
        <v>11037910</v>
      </c>
      <c r="F694" s="47" t="s">
        <v>7</v>
      </c>
      <c r="G694" s="47" t="s">
        <v>7</v>
      </c>
      <c r="H694" s="49">
        <v>1125</v>
      </c>
      <c r="I694" s="47" t="s">
        <v>1103</v>
      </c>
      <c r="J694" s="49" t="s">
        <v>1102</v>
      </c>
      <c r="K694" s="48" t="s">
        <v>735</v>
      </c>
      <c r="L694" s="48" t="s">
        <v>1172</v>
      </c>
    </row>
    <row r="695" spans="1:12" s="47" customFormat="1" ht="60" hidden="1">
      <c r="A695" s="47" t="s">
        <v>177</v>
      </c>
      <c r="B695" s="47" t="s">
        <v>178</v>
      </c>
      <c r="C695" s="47" t="s">
        <v>741</v>
      </c>
      <c r="D695" s="47" t="s">
        <v>143</v>
      </c>
      <c r="E695" s="38">
        <v>11035510</v>
      </c>
      <c r="F695" s="47" t="s">
        <v>55</v>
      </c>
      <c r="G695" s="47" t="s">
        <v>56</v>
      </c>
      <c r="H695" s="49">
        <v>5015</v>
      </c>
      <c r="I695" s="47" t="s">
        <v>1098</v>
      </c>
      <c r="J695" s="49" t="s">
        <v>1097</v>
      </c>
      <c r="K695" s="48" t="s">
        <v>742</v>
      </c>
      <c r="L695" s="48">
        <v>0</v>
      </c>
    </row>
    <row r="696" spans="1:12" s="47" customFormat="1" ht="13" hidden="1">
      <c r="A696" s="47" t="s">
        <v>141</v>
      </c>
      <c r="B696" s="47" t="s">
        <v>141</v>
      </c>
      <c r="C696" s="47" t="s">
        <v>478</v>
      </c>
      <c r="D696" s="47" t="s">
        <v>143</v>
      </c>
      <c r="E696" s="38">
        <v>11156610</v>
      </c>
      <c r="F696" s="47" t="s">
        <v>35</v>
      </c>
      <c r="G696" s="47" t="s">
        <v>35</v>
      </c>
      <c r="H696" s="49">
        <v>4005</v>
      </c>
      <c r="I696" s="47" t="s">
        <v>1096</v>
      </c>
      <c r="J696" s="49" t="s">
        <v>1095</v>
      </c>
      <c r="K696" s="48"/>
      <c r="L696" s="48">
        <v>0</v>
      </c>
    </row>
    <row r="697" spans="1:12" s="47" customFormat="1" ht="13" hidden="1">
      <c r="A697" s="47" t="s">
        <v>141</v>
      </c>
      <c r="B697" s="47" t="s">
        <v>141</v>
      </c>
      <c r="C697" s="47" t="s">
        <v>743</v>
      </c>
      <c r="D697" s="47" t="s">
        <v>143</v>
      </c>
      <c r="E697" s="38">
        <v>11156810</v>
      </c>
      <c r="F697" s="47" t="s">
        <v>44</v>
      </c>
      <c r="G697" s="47" t="s">
        <v>44</v>
      </c>
      <c r="H697" s="49">
        <v>3283</v>
      </c>
      <c r="I697" s="47" t="s">
        <v>1209</v>
      </c>
      <c r="J697" s="49" t="s">
        <v>1095</v>
      </c>
      <c r="K697" s="48"/>
      <c r="L697" s="48">
        <v>0</v>
      </c>
    </row>
    <row r="698" spans="1:12" s="47" customFormat="1" ht="13" hidden="1">
      <c r="A698" s="47" t="s">
        <v>141</v>
      </c>
      <c r="B698" s="47" t="s">
        <v>141</v>
      </c>
      <c r="C698" s="47" t="s">
        <v>743</v>
      </c>
      <c r="D698" s="47" t="s">
        <v>143</v>
      </c>
      <c r="E698" s="38">
        <v>11156810</v>
      </c>
      <c r="F698" s="47" t="s">
        <v>44</v>
      </c>
      <c r="G698" s="47" t="s">
        <v>44</v>
      </c>
      <c r="H698" s="49">
        <v>3283</v>
      </c>
      <c r="I698" s="47" t="s">
        <v>1209</v>
      </c>
      <c r="J698" s="49" t="s">
        <v>1095</v>
      </c>
      <c r="K698" s="48"/>
      <c r="L698" s="48">
        <v>0</v>
      </c>
    </row>
    <row r="699" spans="1:12" s="47" customFormat="1" ht="48" hidden="1">
      <c r="A699" s="47" t="s">
        <v>177</v>
      </c>
      <c r="B699" s="47" t="s">
        <v>345</v>
      </c>
      <c r="C699" s="47" t="s">
        <v>740</v>
      </c>
      <c r="D699" s="47" t="s">
        <v>143</v>
      </c>
      <c r="E699" s="38">
        <v>11923710</v>
      </c>
      <c r="F699" s="47" t="s">
        <v>56</v>
      </c>
      <c r="G699" s="47" t="s">
        <v>56</v>
      </c>
      <c r="H699" s="49">
        <v>5015</v>
      </c>
      <c r="I699" s="47" t="s">
        <v>1098</v>
      </c>
      <c r="J699" s="49" t="s">
        <v>1097</v>
      </c>
      <c r="K699" s="48" t="s">
        <v>744</v>
      </c>
      <c r="L699" s="48">
        <v>0</v>
      </c>
    </row>
    <row r="700" spans="1:12" s="47" customFormat="1" ht="60" hidden="1">
      <c r="A700" s="47" t="s">
        <v>177</v>
      </c>
      <c r="B700" s="47" t="s">
        <v>345</v>
      </c>
      <c r="C700" s="47" t="s">
        <v>740</v>
      </c>
      <c r="D700" s="47" t="s">
        <v>143</v>
      </c>
      <c r="E700" s="38">
        <v>11923610</v>
      </c>
      <c r="F700" s="47" t="s">
        <v>7</v>
      </c>
      <c r="G700" s="47" t="s">
        <v>7</v>
      </c>
      <c r="H700" s="49">
        <v>1125</v>
      </c>
      <c r="I700" s="47" t="s">
        <v>1103</v>
      </c>
      <c r="J700" s="49" t="s">
        <v>1102</v>
      </c>
      <c r="K700" s="48" t="s">
        <v>745</v>
      </c>
      <c r="L700" s="48">
        <v>0</v>
      </c>
    </row>
    <row r="701" spans="1:12" s="47" customFormat="1" ht="48" hidden="1">
      <c r="A701" s="47" t="s">
        <v>136</v>
      </c>
      <c r="B701" s="47" t="s">
        <v>746</v>
      </c>
      <c r="C701" s="47" t="s">
        <v>747</v>
      </c>
      <c r="D701" s="47" t="s">
        <v>126</v>
      </c>
      <c r="E701" s="38">
        <v>11312410</v>
      </c>
      <c r="F701" s="47" t="s">
        <v>6</v>
      </c>
      <c r="G701" s="47" t="s">
        <v>6</v>
      </c>
      <c r="H701" s="49">
        <v>1105</v>
      </c>
      <c r="I701" s="47" t="s">
        <v>1156</v>
      </c>
      <c r="J701" s="49" t="s">
        <v>1102</v>
      </c>
      <c r="K701" s="48" t="s">
        <v>748</v>
      </c>
      <c r="L701" s="48" t="s">
        <v>1157</v>
      </c>
    </row>
    <row r="702" spans="1:12" s="47" customFormat="1" ht="48" hidden="1">
      <c r="A702" s="47" t="s">
        <v>136</v>
      </c>
      <c r="B702" s="47" t="s">
        <v>746</v>
      </c>
      <c r="C702" s="47" t="s">
        <v>747</v>
      </c>
      <c r="D702" s="47" t="s">
        <v>126</v>
      </c>
      <c r="E702" s="38">
        <v>11312510</v>
      </c>
      <c r="F702" s="47" t="s">
        <v>6</v>
      </c>
      <c r="G702" s="47" t="s">
        <v>6</v>
      </c>
      <c r="H702" s="49">
        <v>1105</v>
      </c>
      <c r="I702" s="47" t="s">
        <v>1156</v>
      </c>
      <c r="J702" s="49" t="s">
        <v>1102</v>
      </c>
      <c r="K702" s="48" t="s">
        <v>748</v>
      </c>
      <c r="L702" s="48" t="s">
        <v>1157</v>
      </c>
    </row>
    <row r="703" spans="1:12" s="47" customFormat="1" ht="48" hidden="1">
      <c r="A703" s="47" t="s">
        <v>136</v>
      </c>
      <c r="B703" s="47" t="s">
        <v>746</v>
      </c>
      <c r="C703" s="47" t="s">
        <v>747</v>
      </c>
      <c r="D703" s="47" t="s">
        <v>126</v>
      </c>
      <c r="E703" s="38">
        <v>11312610</v>
      </c>
      <c r="F703" s="47" t="s">
        <v>6</v>
      </c>
      <c r="G703" s="47" t="s">
        <v>6</v>
      </c>
      <c r="H703" s="49">
        <v>1105</v>
      </c>
      <c r="I703" s="47" t="s">
        <v>1156</v>
      </c>
      <c r="J703" s="49" t="s">
        <v>1102</v>
      </c>
      <c r="K703" s="48" t="s">
        <v>748</v>
      </c>
      <c r="L703" s="48" t="s">
        <v>1157</v>
      </c>
    </row>
    <row r="704" spans="1:12" s="47" customFormat="1" ht="24" hidden="1">
      <c r="A704" s="47" t="s">
        <v>165</v>
      </c>
      <c r="B704" s="47" t="s">
        <v>358</v>
      </c>
      <c r="C704" s="47" t="s">
        <v>749</v>
      </c>
      <c r="D704" s="47" t="s">
        <v>143</v>
      </c>
      <c r="E704" s="38">
        <v>11638810</v>
      </c>
      <c r="F704" s="47" t="s">
        <v>7</v>
      </c>
      <c r="G704" s="47" t="s">
        <v>7</v>
      </c>
      <c r="H704" s="49">
        <v>1125</v>
      </c>
      <c r="I704" s="47" t="s">
        <v>1103</v>
      </c>
      <c r="J704" s="49" t="s">
        <v>1102</v>
      </c>
      <c r="K704" s="48" t="s">
        <v>639</v>
      </c>
      <c r="L704" s="48" t="s">
        <v>1170</v>
      </c>
    </row>
    <row r="705" spans="1:12" s="47" customFormat="1" ht="24" hidden="1">
      <c r="A705" s="47" t="s">
        <v>467</v>
      </c>
      <c r="B705" s="47" t="s">
        <v>467</v>
      </c>
      <c r="C705" s="47" t="s">
        <v>750</v>
      </c>
      <c r="D705" s="47" t="s">
        <v>143</v>
      </c>
      <c r="E705" s="38">
        <v>12500510</v>
      </c>
      <c r="F705" s="47" t="s">
        <v>31</v>
      </c>
      <c r="G705" s="47" t="s">
        <v>31</v>
      </c>
      <c r="H705" s="49">
        <v>2160</v>
      </c>
      <c r="I705" s="47" t="s">
        <v>1104</v>
      </c>
      <c r="J705" s="49" t="s">
        <v>1100</v>
      </c>
      <c r="K705" s="48" t="s">
        <v>751</v>
      </c>
      <c r="L705" s="48">
        <v>0</v>
      </c>
    </row>
    <row r="706" spans="1:12" s="47" customFormat="1" ht="13" hidden="1">
      <c r="A706" s="47" t="s">
        <v>141</v>
      </c>
      <c r="B706" s="47" t="s">
        <v>141</v>
      </c>
      <c r="C706" s="47" t="s">
        <v>743</v>
      </c>
      <c r="D706" s="47" t="s">
        <v>143</v>
      </c>
      <c r="E706" s="38">
        <v>11156810</v>
      </c>
      <c r="F706" s="47" t="s">
        <v>44</v>
      </c>
      <c r="G706" s="47" t="s">
        <v>44</v>
      </c>
      <c r="H706" s="49">
        <v>3283</v>
      </c>
      <c r="I706" s="47" t="s">
        <v>1209</v>
      </c>
      <c r="J706" s="49" t="s">
        <v>1095</v>
      </c>
      <c r="K706" s="48"/>
      <c r="L706" s="48">
        <v>0</v>
      </c>
    </row>
    <row r="707" spans="1:12" s="47" customFormat="1" ht="13" hidden="1">
      <c r="A707" s="47" t="s">
        <v>141</v>
      </c>
      <c r="B707" s="47" t="s">
        <v>141</v>
      </c>
      <c r="C707" s="47" t="s">
        <v>197</v>
      </c>
      <c r="D707" s="47" t="s">
        <v>143</v>
      </c>
      <c r="E707" s="38">
        <v>11166710</v>
      </c>
      <c r="F707" s="47" t="s">
        <v>34</v>
      </c>
      <c r="G707" s="47" t="s">
        <v>31</v>
      </c>
      <c r="H707" s="49">
        <v>2160</v>
      </c>
      <c r="I707" s="47" t="s">
        <v>1104</v>
      </c>
      <c r="J707" s="49" t="s">
        <v>1100</v>
      </c>
      <c r="K707" s="48"/>
      <c r="L707" s="48">
        <v>0</v>
      </c>
    </row>
    <row r="708" spans="1:12" s="47" customFormat="1" ht="13" hidden="1">
      <c r="A708" s="47" t="s">
        <v>141</v>
      </c>
      <c r="B708" s="47" t="s">
        <v>141</v>
      </c>
      <c r="C708" s="47" t="s">
        <v>197</v>
      </c>
      <c r="D708" s="47" t="s">
        <v>143</v>
      </c>
      <c r="E708" s="38">
        <v>11159210</v>
      </c>
      <c r="F708" s="47" t="s">
        <v>10</v>
      </c>
      <c r="G708" s="47" t="s">
        <v>7</v>
      </c>
      <c r="H708" s="49">
        <v>1125</v>
      </c>
      <c r="I708" s="47" t="s">
        <v>1103</v>
      </c>
      <c r="J708" s="49" t="s">
        <v>1102</v>
      </c>
      <c r="K708" s="48"/>
      <c r="L708" s="48">
        <v>0</v>
      </c>
    </row>
    <row r="709" spans="1:12" s="47" customFormat="1" ht="13" hidden="1">
      <c r="A709" s="47" t="s">
        <v>120</v>
      </c>
      <c r="B709" s="47" t="s">
        <v>714</v>
      </c>
      <c r="C709" s="47" t="s">
        <v>715</v>
      </c>
      <c r="D709" s="47" t="s">
        <v>143</v>
      </c>
      <c r="E709" s="38">
        <v>12272610</v>
      </c>
      <c r="F709" s="47" t="s">
        <v>7</v>
      </c>
      <c r="G709" s="47" t="s">
        <v>7</v>
      </c>
      <c r="H709" s="49">
        <v>1125</v>
      </c>
      <c r="I709" s="47" t="s">
        <v>1103</v>
      </c>
      <c r="J709" s="49" t="s">
        <v>1102</v>
      </c>
      <c r="K709" s="48"/>
      <c r="L709" s="48">
        <v>0</v>
      </c>
    </row>
    <row r="710" spans="1:12" s="47" customFormat="1" ht="60" hidden="1">
      <c r="A710" s="47" t="s">
        <v>177</v>
      </c>
      <c r="B710" s="47" t="s">
        <v>198</v>
      </c>
      <c r="C710" s="47" t="s">
        <v>752</v>
      </c>
      <c r="D710" s="47" t="s">
        <v>143</v>
      </c>
      <c r="E710" s="38">
        <v>11036210</v>
      </c>
      <c r="F710" s="47" t="s">
        <v>7</v>
      </c>
      <c r="G710" s="47" t="s">
        <v>7</v>
      </c>
      <c r="H710" s="49">
        <v>1125</v>
      </c>
      <c r="I710" s="47" t="s">
        <v>1103</v>
      </c>
      <c r="J710" s="49" t="s">
        <v>1102</v>
      </c>
      <c r="K710" s="48" t="s">
        <v>660</v>
      </c>
      <c r="L710" s="48" t="s">
        <v>1176</v>
      </c>
    </row>
    <row r="711" spans="1:12" s="47" customFormat="1" ht="13" hidden="1">
      <c r="A711" s="47" t="s">
        <v>120</v>
      </c>
      <c r="B711" s="47" t="s">
        <v>121</v>
      </c>
      <c r="C711" s="47" t="s">
        <v>753</v>
      </c>
      <c r="D711" s="47" t="s">
        <v>226</v>
      </c>
      <c r="E711" s="38">
        <v>25190</v>
      </c>
      <c r="F711" s="47" t="s">
        <v>102</v>
      </c>
      <c r="G711" s="47" t="s">
        <v>102</v>
      </c>
      <c r="H711" s="49">
        <v>6165</v>
      </c>
      <c r="I711" s="47" t="s">
        <v>1094</v>
      </c>
      <c r="J711" s="49" t="s">
        <v>1093</v>
      </c>
      <c r="K711" s="48" t="s">
        <v>124</v>
      </c>
      <c r="L711" s="48">
        <v>0</v>
      </c>
    </row>
    <row r="712" spans="1:12" s="47" customFormat="1" ht="36" hidden="1">
      <c r="A712" s="47" t="s">
        <v>177</v>
      </c>
      <c r="B712" s="47" t="s">
        <v>198</v>
      </c>
      <c r="C712" s="47" t="s">
        <v>754</v>
      </c>
      <c r="D712" s="47" t="s">
        <v>126</v>
      </c>
      <c r="E712" s="38">
        <v>11045210</v>
      </c>
      <c r="F712" s="47" t="s">
        <v>7</v>
      </c>
      <c r="G712" s="47" t="s">
        <v>7</v>
      </c>
      <c r="H712" s="49">
        <v>1125</v>
      </c>
      <c r="I712" s="47" t="s">
        <v>1103</v>
      </c>
      <c r="J712" s="49" t="s">
        <v>1102</v>
      </c>
      <c r="K712" s="48" t="s">
        <v>653</v>
      </c>
      <c r="L712" s="48" t="s">
        <v>1113</v>
      </c>
    </row>
    <row r="713" spans="1:12" s="47" customFormat="1" ht="13" hidden="1">
      <c r="A713" s="47" t="s">
        <v>141</v>
      </c>
      <c r="B713" s="47" t="s">
        <v>141</v>
      </c>
      <c r="C713" s="47" t="s">
        <v>597</v>
      </c>
      <c r="D713" s="47" t="s">
        <v>143</v>
      </c>
      <c r="E713" s="38">
        <v>11196710</v>
      </c>
      <c r="F713" s="47" t="s">
        <v>7</v>
      </c>
      <c r="G713" s="47" t="s">
        <v>7</v>
      </c>
      <c r="H713" s="49">
        <v>1125</v>
      </c>
      <c r="I713" s="47" t="s">
        <v>1103</v>
      </c>
      <c r="J713" s="49" t="s">
        <v>1102</v>
      </c>
      <c r="K713" s="48"/>
      <c r="L713" s="48">
        <v>0</v>
      </c>
    </row>
    <row r="714" spans="1:12" s="47" customFormat="1" ht="48" hidden="1">
      <c r="A714" s="47" t="s">
        <v>256</v>
      </c>
      <c r="B714" s="47" t="s">
        <v>257</v>
      </c>
      <c r="C714" s="47" t="s">
        <v>670</v>
      </c>
      <c r="D714" s="47" t="s">
        <v>143</v>
      </c>
      <c r="E714" s="38">
        <v>11066110</v>
      </c>
      <c r="F714" s="47" t="s">
        <v>44</v>
      </c>
      <c r="G714" s="47" t="s">
        <v>44</v>
      </c>
      <c r="H714" s="49">
        <v>3283</v>
      </c>
      <c r="I714" s="47" t="s">
        <v>1209</v>
      </c>
      <c r="J714" s="49" t="s">
        <v>1095</v>
      </c>
      <c r="K714" s="48" t="s">
        <v>755</v>
      </c>
      <c r="L714" s="48">
        <v>0</v>
      </c>
    </row>
    <row r="715" spans="1:12" s="47" customFormat="1" ht="84" hidden="1">
      <c r="A715" s="47" t="s">
        <v>256</v>
      </c>
      <c r="B715" s="47" t="s">
        <v>257</v>
      </c>
      <c r="C715" s="47" t="s">
        <v>602</v>
      </c>
      <c r="D715" s="47" t="s">
        <v>143</v>
      </c>
      <c r="E715" s="38">
        <v>11066810</v>
      </c>
      <c r="F715" s="47" t="s">
        <v>71</v>
      </c>
      <c r="G715" s="47" t="s">
        <v>71</v>
      </c>
      <c r="H715" s="49">
        <v>4110</v>
      </c>
      <c r="I715" s="47" t="s">
        <v>1273</v>
      </c>
      <c r="J715" s="49" t="s">
        <v>1097</v>
      </c>
      <c r="K715" s="48" t="s">
        <v>675</v>
      </c>
      <c r="L715" s="48">
        <v>0</v>
      </c>
    </row>
    <row r="716" spans="1:12" s="47" customFormat="1" ht="24" hidden="1">
      <c r="A716" s="47" t="s">
        <v>136</v>
      </c>
      <c r="B716" s="47" t="s">
        <v>157</v>
      </c>
      <c r="C716" s="47" t="s">
        <v>342</v>
      </c>
      <c r="D716" s="47" t="s">
        <v>143</v>
      </c>
      <c r="E716" s="38">
        <v>12303310</v>
      </c>
      <c r="F716" s="47" t="s">
        <v>7</v>
      </c>
      <c r="G716" s="47" t="s">
        <v>7</v>
      </c>
      <c r="H716" s="49">
        <v>1125</v>
      </c>
      <c r="I716" s="47" t="s">
        <v>1103</v>
      </c>
      <c r="J716" s="49" t="s">
        <v>1102</v>
      </c>
      <c r="K716" s="48" t="s">
        <v>553</v>
      </c>
      <c r="L716" s="48" t="s">
        <v>1112</v>
      </c>
    </row>
    <row r="717" spans="1:12" s="47" customFormat="1" ht="72" hidden="1">
      <c r="A717" s="47" t="s">
        <v>177</v>
      </c>
      <c r="B717" s="47" t="s">
        <v>198</v>
      </c>
      <c r="C717" s="47" t="s">
        <v>626</v>
      </c>
      <c r="D717" s="47" t="s">
        <v>126</v>
      </c>
      <c r="E717" s="38">
        <v>11541610</v>
      </c>
      <c r="F717" s="47" t="s">
        <v>7</v>
      </c>
      <c r="G717" s="47" t="s">
        <v>7</v>
      </c>
      <c r="H717" s="49">
        <v>1125</v>
      </c>
      <c r="I717" s="47" t="s">
        <v>1103</v>
      </c>
      <c r="J717" s="49" t="s">
        <v>1102</v>
      </c>
      <c r="K717" s="48" t="s">
        <v>756</v>
      </c>
      <c r="L717" s="48" t="s">
        <v>1132</v>
      </c>
    </row>
    <row r="718" spans="1:12" s="47" customFormat="1" ht="13" hidden="1">
      <c r="A718" s="47" t="s">
        <v>120</v>
      </c>
      <c r="B718" s="47" t="s">
        <v>121</v>
      </c>
      <c r="C718" s="47" t="s">
        <v>757</v>
      </c>
      <c r="D718" s="47" t="s">
        <v>143</v>
      </c>
      <c r="E718" s="38">
        <v>15090</v>
      </c>
      <c r="F718" s="47" t="s">
        <v>102</v>
      </c>
      <c r="G718" s="47" t="s">
        <v>102</v>
      </c>
      <c r="H718" s="49">
        <v>6165</v>
      </c>
      <c r="I718" s="47" t="s">
        <v>1094</v>
      </c>
      <c r="J718" s="49" t="s">
        <v>1093</v>
      </c>
      <c r="K718" s="48" t="s">
        <v>124</v>
      </c>
      <c r="L718" s="48">
        <v>0</v>
      </c>
    </row>
    <row r="719" spans="1:12" s="47" customFormat="1" ht="72" hidden="1">
      <c r="A719" s="47" t="s">
        <v>256</v>
      </c>
      <c r="B719" s="47" t="s">
        <v>257</v>
      </c>
      <c r="C719" s="47" t="s">
        <v>258</v>
      </c>
      <c r="D719" s="47" t="s">
        <v>143</v>
      </c>
      <c r="E719" s="38">
        <v>11069710</v>
      </c>
      <c r="F719" s="47" t="s">
        <v>31</v>
      </c>
      <c r="G719" s="47" t="s">
        <v>31</v>
      </c>
      <c r="H719" s="49">
        <v>2160</v>
      </c>
      <c r="I719" s="47" t="s">
        <v>1104</v>
      </c>
      <c r="J719" s="49" t="s">
        <v>1100</v>
      </c>
      <c r="K719" s="48" t="s">
        <v>466</v>
      </c>
      <c r="L719" s="48">
        <v>0</v>
      </c>
    </row>
    <row r="720" spans="1:12" s="47" customFormat="1" ht="72" hidden="1">
      <c r="A720" s="47" t="s">
        <v>256</v>
      </c>
      <c r="B720" s="47" t="s">
        <v>257</v>
      </c>
      <c r="C720" s="47" t="s">
        <v>258</v>
      </c>
      <c r="D720" s="47" t="s">
        <v>143</v>
      </c>
      <c r="E720" s="38">
        <v>11069610</v>
      </c>
      <c r="F720" s="47" t="s">
        <v>31</v>
      </c>
      <c r="G720" s="47" t="s">
        <v>31</v>
      </c>
      <c r="H720" s="49">
        <v>2160</v>
      </c>
      <c r="I720" s="47" t="s">
        <v>1104</v>
      </c>
      <c r="J720" s="49" t="s">
        <v>1100</v>
      </c>
      <c r="K720" s="48" t="s">
        <v>466</v>
      </c>
      <c r="L720" s="48">
        <v>0</v>
      </c>
    </row>
    <row r="721" spans="1:12" s="47" customFormat="1" ht="13" hidden="1">
      <c r="A721" s="47" t="s">
        <v>120</v>
      </c>
      <c r="B721" s="47" t="s">
        <v>121</v>
      </c>
      <c r="C721" s="47" t="s">
        <v>323</v>
      </c>
      <c r="D721" s="47" t="s">
        <v>143</v>
      </c>
      <c r="E721" s="38">
        <v>12484</v>
      </c>
      <c r="F721" s="47" t="s">
        <v>84</v>
      </c>
      <c r="G721" s="47" t="s">
        <v>84</v>
      </c>
      <c r="H721" s="49">
        <v>5115</v>
      </c>
      <c r="I721" s="47" t="s">
        <v>1195</v>
      </c>
      <c r="J721" s="49" t="s">
        <v>1093</v>
      </c>
      <c r="K721" s="48" t="s">
        <v>124</v>
      </c>
      <c r="L721" s="48">
        <v>0</v>
      </c>
    </row>
    <row r="722" spans="1:12" s="47" customFormat="1" ht="48" hidden="1">
      <c r="A722" s="47" t="s">
        <v>165</v>
      </c>
      <c r="B722" s="47" t="s">
        <v>758</v>
      </c>
      <c r="C722" s="47" t="s">
        <v>759</v>
      </c>
      <c r="D722" s="47" t="s">
        <v>143</v>
      </c>
      <c r="E722" s="38">
        <v>11638710</v>
      </c>
      <c r="F722" s="47" t="s">
        <v>2</v>
      </c>
      <c r="G722" s="47" t="s">
        <v>2</v>
      </c>
      <c r="H722" s="49">
        <v>1085</v>
      </c>
      <c r="I722" s="47" t="s">
        <v>1105</v>
      </c>
      <c r="J722" s="49" t="s">
        <v>1102</v>
      </c>
      <c r="K722" s="48" t="s">
        <v>760</v>
      </c>
      <c r="L722" s="48" t="s">
        <v>1170</v>
      </c>
    </row>
    <row r="723" spans="1:12" s="47" customFormat="1" ht="13" hidden="1">
      <c r="A723" s="47" t="s">
        <v>127</v>
      </c>
      <c r="B723" s="47" t="s">
        <v>128</v>
      </c>
      <c r="C723" s="47" t="s">
        <v>129</v>
      </c>
      <c r="D723" s="47" t="s">
        <v>126</v>
      </c>
      <c r="E723" s="38">
        <v>17730</v>
      </c>
      <c r="F723" s="47" t="s">
        <v>78</v>
      </c>
      <c r="G723" s="47" t="s">
        <v>78</v>
      </c>
      <c r="H723" s="49">
        <v>4175</v>
      </c>
      <c r="I723" s="47" t="s">
        <v>1201</v>
      </c>
      <c r="J723" s="49" t="s">
        <v>1097</v>
      </c>
      <c r="K723" s="48" t="s">
        <v>130</v>
      </c>
      <c r="L723" s="48">
        <v>0</v>
      </c>
    </row>
    <row r="724" spans="1:12" s="47" customFormat="1" ht="60" hidden="1">
      <c r="A724" s="47" t="s">
        <v>177</v>
      </c>
      <c r="B724" s="47" t="s">
        <v>178</v>
      </c>
      <c r="C724" s="47" t="s">
        <v>741</v>
      </c>
      <c r="D724" s="47" t="s">
        <v>143</v>
      </c>
      <c r="E724" s="38">
        <v>11035110</v>
      </c>
      <c r="F724" s="47" t="s">
        <v>7</v>
      </c>
      <c r="G724" s="47" t="s">
        <v>7</v>
      </c>
      <c r="H724" s="49">
        <v>1125</v>
      </c>
      <c r="I724" s="47" t="s">
        <v>1103</v>
      </c>
      <c r="J724" s="49" t="s">
        <v>1102</v>
      </c>
      <c r="K724" s="48" t="s">
        <v>761</v>
      </c>
      <c r="L724" s="48" t="s">
        <v>1267</v>
      </c>
    </row>
    <row r="725" spans="1:12" s="47" customFormat="1" ht="13" hidden="1">
      <c r="A725" s="47" t="s">
        <v>141</v>
      </c>
      <c r="B725" s="47" t="s">
        <v>141</v>
      </c>
      <c r="C725" s="47" t="s">
        <v>201</v>
      </c>
      <c r="D725" s="47" t="s">
        <v>143</v>
      </c>
      <c r="E725" s="38">
        <v>11155810</v>
      </c>
      <c r="F725" s="47" t="s">
        <v>34</v>
      </c>
      <c r="G725" s="47" t="s">
        <v>31</v>
      </c>
      <c r="H725" s="49">
        <v>2160</v>
      </c>
      <c r="I725" s="47" t="s">
        <v>1104</v>
      </c>
      <c r="J725" s="49" t="s">
        <v>1100</v>
      </c>
      <c r="K725" s="48"/>
      <c r="L725" s="48">
        <v>0</v>
      </c>
    </row>
    <row r="726" spans="1:12" s="47" customFormat="1" ht="60" hidden="1">
      <c r="A726" s="47" t="s">
        <v>177</v>
      </c>
      <c r="B726" s="47" t="s">
        <v>198</v>
      </c>
      <c r="C726" s="47" t="s">
        <v>626</v>
      </c>
      <c r="D726" s="47" t="s">
        <v>143</v>
      </c>
      <c r="E726" s="38">
        <v>23680</v>
      </c>
      <c r="F726" s="47" t="s">
        <v>56</v>
      </c>
      <c r="G726" s="47" t="s">
        <v>56</v>
      </c>
      <c r="H726" s="49">
        <v>5015</v>
      </c>
      <c r="I726" s="47" t="s">
        <v>1098</v>
      </c>
      <c r="J726" s="49" t="s">
        <v>1097</v>
      </c>
      <c r="K726" s="48" t="s">
        <v>762</v>
      </c>
      <c r="L726" s="48">
        <v>0</v>
      </c>
    </row>
    <row r="727" spans="1:12" s="47" customFormat="1" ht="13" hidden="1">
      <c r="A727" s="47" t="s">
        <v>127</v>
      </c>
      <c r="B727" s="47" t="s">
        <v>128</v>
      </c>
      <c r="C727" s="47" t="s">
        <v>314</v>
      </c>
      <c r="D727" s="47" t="s">
        <v>143</v>
      </c>
      <c r="E727" s="38">
        <v>18239</v>
      </c>
      <c r="F727" s="47" t="s">
        <v>15</v>
      </c>
      <c r="G727" s="47" t="s">
        <v>15</v>
      </c>
      <c r="H727" s="49">
        <v>2015</v>
      </c>
      <c r="I727" s="47" t="s">
        <v>1177</v>
      </c>
      <c r="J727" s="49" t="s">
        <v>1100</v>
      </c>
      <c r="K727" s="48" t="s">
        <v>130</v>
      </c>
      <c r="L727" s="48">
        <v>0</v>
      </c>
    </row>
    <row r="728" spans="1:12" s="47" customFormat="1" ht="24" hidden="1">
      <c r="A728" s="47" t="s">
        <v>127</v>
      </c>
      <c r="B728" s="47" t="s">
        <v>503</v>
      </c>
      <c r="C728" s="47" t="s">
        <v>763</v>
      </c>
      <c r="D728" s="47" t="s">
        <v>126</v>
      </c>
      <c r="E728" s="38">
        <v>12272210</v>
      </c>
      <c r="F728" s="47" t="s">
        <v>7</v>
      </c>
      <c r="G728" s="47" t="s">
        <v>7</v>
      </c>
      <c r="H728" s="49">
        <v>1125</v>
      </c>
      <c r="I728" s="47" t="s">
        <v>1103</v>
      </c>
      <c r="J728" s="49" t="s">
        <v>1102</v>
      </c>
      <c r="K728" s="48"/>
      <c r="L728" s="48" t="s">
        <v>1205</v>
      </c>
    </row>
    <row r="729" spans="1:12" s="47" customFormat="1" ht="84" hidden="1">
      <c r="A729" s="47" t="s">
        <v>256</v>
      </c>
      <c r="B729" s="47" t="s">
        <v>257</v>
      </c>
      <c r="C729" s="47" t="s">
        <v>258</v>
      </c>
      <c r="D729" s="47" t="s">
        <v>143</v>
      </c>
      <c r="E729" s="38">
        <v>11065310</v>
      </c>
      <c r="F729" s="47" t="s">
        <v>7</v>
      </c>
      <c r="G729" s="47" t="s">
        <v>7</v>
      </c>
      <c r="H729" s="49">
        <v>1125</v>
      </c>
      <c r="I729" s="47" t="s">
        <v>1103</v>
      </c>
      <c r="J729" s="49" t="s">
        <v>1102</v>
      </c>
      <c r="K729" s="48" t="s">
        <v>764</v>
      </c>
      <c r="L729" s="48" t="s">
        <v>1264</v>
      </c>
    </row>
    <row r="730" spans="1:12" s="47" customFormat="1" ht="13" hidden="1">
      <c r="A730" s="47" t="s">
        <v>120</v>
      </c>
      <c r="B730" s="47" t="s">
        <v>121</v>
      </c>
      <c r="C730" s="47" t="s">
        <v>318</v>
      </c>
      <c r="D730" s="47" t="s">
        <v>143</v>
      </c>
      <c r="E730" s="38">
        <v>25086</v>
      </c>
      <c r="F730" s="47" t="s">
        <v>102</v>
      </c>
      <c r="G730" s="47" t="s">
        <v>102</v>
      </c>
      <c r="H730" s="49">
        <v>6165</v>
      </c>
      <c r="I730" s="47" t="s">
        <v>1094</v>
      </c>
      <c r="J730" s="49" t="s">
        <v>1093</v>
      </c>
      <c r="K730" s="48" t="s">
        <v>124</v>
      </c>
      <c r="L730" s="48">
        <v>0</v>
      </c>
    </row>
    <row r="731" spans="1:12" s="47" customFormat="1" ht="13" hidden="1">
      <c r="A731" s="47" t="s">
        <v>120</v>
      </c>
      <c r="B731" s="47" t="s">
        <v>121</v>
      </c>
      <c r="C731" s="47" t="s">
        <v>765</v>
      </c>
      <c r="D731" s="47" t="s">
        <v>143</v>
      </c>
      <c r="E731" s="38">
        <v>14439</v>
      </c>
      <c r="F731" s="47" t="s">
        <v>75</v>
      </c>
      <c r="G731" s="47" t="s">
        <v>74</v>
      </c>
      <c r="H731" s="49">
        <v>4147</v>
      </c>
      <c r="I731" s="47" t="s">
        <v>1128</v>
      </c>
      <c r="J731" s="49" t="s">
        <v>1097</v>
      </c>
      <c r="K731" s="48" t="s">
        <v>124</v>
      </c>
      <c r="L731" s="48">
        <v>0</v>
      </c>
    </row>
    <row r="732" spans="1:12" s="47" customFormat="1" ht="13" hidden="1">
      <c r="A732" s="47" t="s">
        <v>120</v>
      </c>
      <c r="B732" s="47" t="s">
        <v>121</v>
      </c>
      <c r="C732" s="47" t="s">
        <v>766</v>
      </c>
      <c r="D732" s="47" t="s">
        <v>173</v>
      </c>
      <c r="E732" s="38">
        <v>25070</v>
      </c>
      <c r="F732" s="47" t="s">
        <v>55</v>
      </c>
      <c r="G732" s="47" t="s">
        <v>56</v>
      </c>
      <c r="H732" s="49">
        <v>5015</v>
      </c>
      <c r="I732" s="47" t="s">
        <v>1098</v>
      </c>
      <c r="J732" s="49" t="s">
        <v>1097</v>
      </c>
      <c r="K732" s="48" t="s">
        <v>124</v>
      </c>
      <c r="L732" s="48">
        <v>0</v>
      </c>
    </row>
    <row r="733" spans="1:12" s="47" customFormat="1" ht="13" hidden="1">
      <c r="A733" s="47" t="s">
        <v>120</v>
      </c>
      <c r="B733" s="47" t="s">
        <v>121</v>
      </c>
      <c r="C733" s="47" t="s">
        <v>228</v>
      </c>
      <c r="D733" s="47" t="s">
        <v>143</v>
      </c>
      <c r="E733" s="38">
        <v>26093</v>
      </c>
      <c r="F733" s="47" t="s">
        <v>102</v>
      </c>
      <c r="G733" s="47" t="s">
        <v>102</v>
      </c>
      <c r="H733" s="49">
        <v>6165</v>
      </c>
      <c r="I733" s="47" t="s">
        <v>1094</v>
      </c>
      <c r="J733" s="49" t="s">
        <v>1093</v>
      </c>
      <c r="K733" s="48" t="s">
        <v>124</v>
      </c>
      <c r="L733" s="48">
        <v>0</v>
      </c>
    </row>
    <row r="734" spans="1:12" s="47" customFormat="1" ht="24" hidden="1">
      <c r="A734" s="47" t="s">
        <v>132</v>
      </c>
      <c r="B734" s="47" t="s">
        <v>695</v>
      </c>
      <c r="C734" s="47" t="s">
        <v>767</v>
      </c>
      <c r="D734" s="47" t="s">
        <v>126</v>
      </c>
      <c r="E734" s="38">
        <v>22854</v>
      </c>
      <c r="F734" s="47" t="s">
        <v>7</v>
      </c>
      <c r="G734" s="47" t="s">
        <v>7</v>
      </c>
      <c r="H734" s="49">
        <v>1125</v>
      </c>
      <c r="I734" s="47" t="s">
        <v>1103</v>
      </c>
      <c r="J734" s="49" t="s">
        <v>1102</v>
      </c>
      <c r="K734" s="48" t="s">
        <v>768</v>
      </c>
      <c r="L734" s="48">
        <v>0</v>
      </c>
    </row>
    <row r="735" spans="1:12" s="47" customFormat="1" ht="13" hidden="1">
      <c r="A735" s="47" t="s">
        <v>120</v>
      </c>
      <c r="B735" s="47" t="s">
        <v>121</v>
      </c>
      <c r="C735" s="47" t="s">
        <v>769</v>
      </c>
      <c r="D735" s="47" t="s">
        <v>126</v>
      </c>
      <c r="E735" s="38">
        <v>12923</v>
      </c>
      <c r="F735" s="47" t="s">
        <v>60</v>
      </c>
      <c r="G735" s="47" t="s">
        <v>60</v>
      </c>
      <c r="H735" s="49">
        <v>5093</v>
      </c>
      <c r="I735" s="47" t="s">
        <v>1236</v>
      </c>
      <c r="J735" s="49" t="s">
        <v>1097</v>
      </c>
      <c r="K735" s="48" t="s">
        <v>124</v>
      </c>
      <c r="L735" s="48">
        <v>0</v>
      </c>
    </row>
    <row r="736" spans="1:12" s="47" customFormat="1" ht="13" hidden="1">
      <c r="A736" s="47" t="s">
        <v>120</v>
      </c>
      <c r="B736" s="47" t="s">
        <v>121</v>
      </c>
      <c r="C736" s="47" t="s">
        <v>251</v>
      </c>
      <c r="D736" s="47" t="s">
        <v>126</v>
      </c>
      <c r="E736" s="38">
        <v>13874</v>
      </c>
      <c r="F736" s="47" t="s">
        <v>102</v>
      </c>
      <c r="G736" s="47" t="s">
        <v>102</v>
      </c>
      <c r="H736" s="49">
        <v>6165</v>
      </c>
      <c r="I736" s="47" t="s">
        <v>1094</v>
      </c>
      <c r="J736" s="49" t="s">
        <v>1093</v>
      </c>
      <c r="K736" s="48" t="s">
        <v>124</v>
      </c>
      <c r="L736" s="48">
        <v>0</v>
      </c>
    </row>
    <row r="737" spans="1:12" s="47" customFormat="1" ht="13" hidden="1">
      <c r="A737" s="47" t="s">
        <v>120</v>
      </c>
      <c r="B737" s="47" t="s">
        <v>121</v>
      </c>
      <c r="C737" s="47" t="s">
        <v>770</v>
      </c>
      <c r="D737" s="47" t="s">
        <v>126</v>
      </c>
      <c r="E737" s="38">
        <v>14963</v>
      </c>
      <c r="F737" s="47" t="s">
        <v>102</v>
      </c>
      <c r="G737" s="47" t="s">
        <v>102</v>
      </c>
      <c r="H737" s="49">
        <v>6165</v>
      </c>
      <c r="I737" s="47" t="s">
        <v>1094</v>
      </c>
      <c r="J737" s="49" t="s">
        <v>1093</v>
      </c>
      <c r="K737" s="48" t="s">
        <v>227</v>
      </c>
      <c r="L737" s="48">
        <v>0</v>
      </c>
    </row>
    <row r="738" spans="1:12" s="47" customFormat="1" ht="13" hidden="1">
      <c r="A738" s="47" t="s">
        <v>141</v>
      </c>
      <c r="B738" s="47" t="s">
        <v>141</v>
      </c>
      <c r="C738" s="47" t="s">
        <v>609</v>
      </c>
      <c r="D738" s="47" t="s">
        <v>126</v>
      </c>
      <c r="E738" s="38">
        <v>11547710</v>
      </c>
      <c r="F738" s="47" t="s">
        <v>10</v>
      </c>
      <c r="G738" s="47" t="s">
        <v>7</v>
      </c>
      <c r="H738" s="49">
        <v>1125</v>
      </c>
      <c r="I738" s="47" t="s">
        <v>1103</v>
      </c>
      <c r="J738" s="49" t="s">
        <v>1102</v>
      </c>
      <c r="K738" s="48"/>
      <c r="L738" s="48">
        <v>0</v>
      </c>
    </row>
    <row r="739" spans="1:12" s="47" customFormat="1" ht="13" hidden="1">
      <c r="A739" s="47" t="s">
        <v>120</v>
      </c>
      <c r="B739" s="47" t="s">
        <v>121</v>
      </c>
      <c r="C739" s="47" t="s">
        <v>771</v>
      </c>
      <c r="D739" s="47" t="s">
        <v>126</v>
      </c>
      <c r="E739" s="38">
        <v>25109</v>
      </c>
      <c r="F739" s="47" t="s">
        <v>102</v>
      </c>
      <c r="G739" s="47" t="s">
        <v>102</v>
      </c>
      <c r="H739" s="49">
        <v>6165</v>
      </c>
      <c r="I739" s="47" t="s">
        <v>1094</v>
      </c>
      <c r="J739" s="49" t="s">
        <v>1093</v>
      </c>
      <c r="K739" s="48" t="s">
        <v>124</v>
      </c>
      <c r="L739" s="48">
        <v>0</v>
      </c>
    </row>
    <row r="740" spans="1:12" s="47" customFormat="1" ht="13" hidden="1">
      <c r="A740" s="47" t="s">
        <v>238</v>
      </c>
      <c r="B740" s="47" t="s">
        <v>239</v>
      </c>
      <c r="C740" s="47" t="s">
        <v>240</v>
      </c>
      <c r="D740" s="47" t="s">
        <v>143</v>
      </c>
      <c r="E740" s="38">
        <v>26352</v>
      </c>
      <c r="F740" s="47" t="s">
        <v>35</v>
      </c>
      <c r="G740" s="47" t="s">
        <v>35</v>
      </c>
      <c r="H740" s="49">
        <v>4005</v>
      </c>
      <c r="I740" s="47" t="s">
        <v>1096</v>
      </c>
      <c r="J740" s="49" t="s">
        <v>1095</v>
      </c>
      <c r="K740" s="48" t="s">
        <v>241</v>
      </c>
      <c r="L740" s="48">
        <v>0</v>
      </c>
    </row>
    <row r="741" spans="1:12" s="47" customFormat="1" ht="13" hidden="1">
      <c r="A741" s="47" t="s">
        <v>161</v>
      </c>
      <c r="B741" s="47" t="s">
        <v>299</v>
      </c>
      <c r="C741" s="47" t="s">
        <v>772</v>
      </c>
      <c r="D741" s="47" t="s">
        <v>126</v>
      </c>
      <c r="E741" s="38">
        <v>12562910</v>
      </c>
      <c r="F741" s="47" t="s">
        <v>1295</v>
      </c>
      <c r="G741" s="47" t="s">
        <v>7</v>
      </c>
      <c r="H741" s="49"/>
      <c r="J741" s="49" t="s">
        <v>1102</v>
      </c>
      <c r="K741" s="48"/>
      <c r="L741" s="48" t="s">
        <v>1220</v>
      </c>
    </row>
    <row r="742" spans="1:12" s="47" customFormat="1" ht="13" hidden="1">
      <c r="A742" s="47" t="s">
        <v>161</v>
      </c>
      <c r="B742" s="47" t="s">
        <v>299</v>
      </c>
      <c r="C742" s="47" t="s">
        <v>772</v>
      </c>
      <c r="D742" s="47" t="s">
        <v>126</v>
      </c>
      <c r="E742" s="38">
        <v>19237</v>
      </c>
      <c r="F742" s="47" t="s">
        <v>37</v>
      </c>
      <c r="G742" s="47" t="s">
        <v>37</v>
      </c>
      <c r="H742" s="49">
        <v>3017</v>
      </c>
      <c r="I742" s="47" t="s">
        <v>1218</v>
      </c>
      <c r="J742" s="49" t="s">
        <v>1095</v>
      </c>
      <c r="K742" s="48" t="s">
        <v>164</v>
      </c>
      <c r="L742" s="48">
        <v>0</v>
      </c>
    </row>
    <row r="743" spans="1:12" s="47" customFormat="1" ht="13" hidden="1">
      <c r="A743" s="47" t="s">
        <v>161</v>
      </c>
      <c r="B743" s="47" t="s">
        <v>299</v>
      </c>
      <c r="C743" s="47" t="s">
        <v>772</v>
      </c>
      <c r="D743" s="47" t="s">
        <v>126</v>
      </c>
      <c r="E743" s="38">
        <v>26528</v>
      </c>
      <c r="F743" s="47" t="s">
        <v>37</v>
      </c>
      <c r="G743" s="47" t="s">
        <v>37</v>
      </c>
      <c r="H743" s="49">
        <v>3017</v>
      </c>
      <c r="I743" s="47" t="s">
        <v>1218</v>
      </c>
      <c r="J743" s="49" t="s">
        <v>1095</v>
      </c>
      <c r="K743" s="48" t="s">
        <v>164</v>
      </c>
      <c r="L743" s="48">
        <v>0</v>
      </c>
    </row>
    <row r="744" spans="1:12" s="47" customFormat="1" ht="24" hidden="1">
      <c r="A744" s="47" t="s">
        <v>161</v>
      </c>
      <c r="B744" s="47" t="s">
        <v>264</v>
      </c>
      <c r="C744" s="47" t="s">
        <v>266</v>
      </c>
      <c r="D744" s="47" t="s">
        <v>126</v>
      </c>
      <c r="E744" s="38">
        <v>12597010</v>
      </c>
      <c r="F744" s="47" t="s">
        <v>1296</v>
      </c>
      <c r="G744" s="47" t="s">
        <v>31</v>
      </c>
      <c r="H744" s="49">
        <v>2160</v>
      </c>
      <c r="I744" s="47" t="s">
        <v>31</v>
      </c>
      <c r="J744" s="49" t="s">
        <v>1100</v>
      </c>
      <c r="K744" s="48"/>
      <c r="L744" s="48" t="s">
        <v>1247</v>
      </c>
    </row>
    <row r="745" spans="1:12" s="47" customFormat="1" ht="13" hidden="1">
      <c r="A745" s="47" t="s">
        <v>132</v>
      </c>
      <c r="B745" s="47" t="s">
        <v>510</v>
      </c>
      <c r="C745" s="47" t="s">
        <v>773</v>
      </c>
      <c r="D745" s="47" t="s">
        <v>126</v>
      </c>
      <c r="E745" s="38">
        <v>12583110</v>
      </c>
      <c r="F745" s="47" t="s">
        <v>7</v>
      </c>
      <c r="G745" s="47" t="s">
        <v>7</v>
      </c>
      <c r="H745" s="49">
        <v>1125</v>
      </c>
      <c r="I745" s="47" t="s">
        <v>1103</v>
      </c>
      <c r="J745" s="49" t="s">
        <v>1102</v>
      </c>
      <c r="K745" s="48"/>
      <c r="L745" s="48" t="s">
        <v>1217</v>
      </c>
    </row>
    <row r="746" spans="1:12" s="47" customFormat="1" ht="13" hidden="1">
      <c r="A746" s="47" t="s">
        <v>120</v>
      </c>
      <c r="B746" s="47" t="s">
        <v>121</v>
      </c>
      <c r="C746" s="47" t="s">
        <v>774</v>
      </c>
      <c r="D746" s="47" t="s">
        <v>173</v>
      </c>
      <c r="E746" s="38">
        <v>13766</v>
      </c>
      <c r="F746" s="47" t="s">
        <v>60</v>
      </c>
      <c r="G746" s="47" t="s">
        <v>60</v>
      </c>
      <c r="H746" s="49">
        <v>5093</v>
      </c>
      <c r="I746" s="47" t="s">
        <v>1236</v>
      </c>
      <c r="J746" s="49" t="s">
        <v>1097</v>
      </c>
      <c r="K746" s="48" t="s">
        <v>124</v>
      </c>
      <c r="L746" s="48">
        <v>0</v>
      </c>
    </row>
    <row r="747" spans="1:12" s="47" customFormat="1" ht="13">
      <c r="A747" s="47" t="s">
        <v>120</v>
      </c>
      <c r="B747" s="47" t="s">
        <v>121</v>
      </c>
      <c r="C747" s="47" t="s">
        <v>218</v>
      </c>
      <c r="D747" s="47" t="s">
        <v>143</v>
      </c>
      <c r="E747" s="38">
        <v>13492</v>
      </c>
      <c r="F747" s="47" t="s">
        <v>60</v>
      </c>
      <c r="G747" s="47" t="s">
        <v>60</v>
      </c>
      <c r="H747" s="49">
        <v>5093</v>
      </c>
      <c r="I747" s="47" t="s">
        <v>1236</v>
      </c>
      <c r="J747" s="49" t="s">
        <v>1097</v>
      </c>
      <c r="K747" s="48" t="s">
        <v>124</v>
      </c>
      <c r="L747" s="48">
        <v>0</v>
      </c>
    </row>
    <row r="748" spans="1:12" s="47" customFormat="1" ht="13">
      <c r="A748" s="47" t="s">
        <v>120</v>
      </c>
      <c r="B748" s="47" t="s">
        <v>121</v>
      </c>
      <c r="C748" s="47" t="s">
        <v>307</v>
      </c>
      <c r="D748" s="47" t="s">
        <v>143</v>
      </c>
      <c r="E748" s="38">
        <v>13649</v>
      </c>
      <c r="F748" s="47" t="s">
        <v>60</v>
      </c>
      <c r="G748" s="47" t="s">
        <v>60</v>
      </c>
      <c r="H748" s="49">
        <v>5093</v>
      </c>
      <c r="I748" s="47" t="s">
        <v>1236</v>
      </c>
      <c r="J748" s="49" t="s">
        <v>1097</v>
      </c>
      <c r="K748" s="48" t="s">
        <v>124</v>
      </c>
      <c r="L748" s="48">
        <v>0</v>
      </c>
    </row>
    <row r="749" spans="1:12" s="47" customFormat="1" ht="13">
      <c r="A749" s="47" t="s">
        <v>120</v>
      </c>
      <c r="B749" s="47" t="s">
        <v>121</v>
      </c>
      <c r="C749" s="47" t="s">
        <v>307</v>
      </c>
      <c r="D749" s="47" t="s">
        <v>143</v>
      </c>
      <c r="E749" s="38">
        <v>26764</v>
      </c>
      <c r="F749" s="47" t="s">
        <v>60</v>
      </c>
      <c r="G749" s="47" t="s">
        <v>60</v>
      </c>
      <c r="H749" s="49">
        <v>5093</v>
      </c>
      <c r="I749" s="47" t="s">
        <v>1236</v>
      </c>
      <c r="J749" s="49" t="s">
        <v>1097</v>
      </c>
      <c r="K749" s="48" t="s">
        <v>124</v>
      </c>
      <c r="L749" s="48">
        <v>0</v>
      </c>
    </row>
    <row r="750" spans="1:12" s="47" customFormat="1" ht="13" hidden="1">
      <c r="A750" s="47" t="s">
        <v>120</v>
      </c>
      <c r="B750" s="47" t="s">
        <v>121</v>
      </c>
      <c r="C750" s="47" t="s">
        <v>414</v>
      </c>
      <c r="D750" s="47" t="s">
        <v>126</v>
      </c>
      <c r="E750" s="38">
        <v>13483</v>
      </c>
      <c r="F750" s="47" t="s">
        <v>60</v>
      </c>
      <c r="G750" s="47" t="s">
        <v>60</v>
      </c>
      <c r="H750" s="49">
        <v>5093</v>
      </c>
      <c r="I750" s="47" t="s">
        <v>1236</v>
      </c>
      <c r="J750" s="49" t="s">
        <v>1097</v>
      </c>
      <c r="K750" s="48" t="s">
        <v>124</v>
      </c>
      <c r="L750" s="48">
        <v>0</v>
      </c>
    </row>
    <row r="751" spans="1:12" s="47" customFormat="1" ht="13" hidden="1">
      <c r="A751" s="47" t="s">
        <v>120</v>
      </c>
      <c r="B751" s="47" t="s">
        <v>121</v>
      </c>
      <c r="C751" s="47" t="s">
        <v>775</v>
      </c>
      <c r="D751" s="47" t="s">
        <v>126</v>
      </c>
      <c r="E751" s="38">
        <v>26141</v>
      </c>
      <c r="F751" s="47" t="s">
        <v>103</v>
      </c>
      <c r="G751" s="47" t="s">
        <v>103</v>
      </c>
      <c r="H751" s="49">
        <v>6165</v>
      </c>
      <c r="I751" s="47" t="s">
        <v>1094</v>
      </c>
      <c r="J751" s="49" t="s">
        <v>1093</v>
      </c>
      <c r="K751" s="48" t="s">
        <v>124</v>
      </c>
      <c r="L751" s="48">
        <v>0</v>
      </c>
    </row>
    <row r="752" spans="1:12" s="47" customFormat="1" ht="13" hidden="1">
      <c r="A752" s="47" t="s">
        <v>120</v>
      </c>
      <c r="B752" s="47" t="s">
        <v>121</v>
      </c>
      <c r="C752" s="47" t="s">
        <v>776</v>
      </c>
      <c r="D752" s="47" t="s">
        <v>143</v>
      </c>
      <c r="E752" s="38">
        <v>12237</v>
      </c>
      <c r="F752" s="47" t="s">
        <v>66</v>
      </c>
      <c r="G752" s="47" t="s">
        <v>66</v>
      </c>
      <c r="H752" s="49">
        <v>4075</v>
      </c>
      <c r="I752" s="47" t="s">
        <v>1203</v>
      </c>
      <c r="J752" s="49" t="s">
        <v>1097</v>
      </c>
      <c r="K752" s="48" t="s">
        <v>124</v>
      </c>
      <c r="L752" s="48">
        <v>0</v>
      </c>
    </row>
    <row r="753" spans="1:12" s="47" customFormat="1" ht="13" hidden="1">
      <c r="A753" s="47" t="s">
        <v>120</v>
      </c>
      <c r="B753" s="47" t="s">
        <v>121</v>
      </c>
      <c r="C753" s="47" t="s">
        <v>305</v>
      </c>
      <c r="D753" s="47" t="s">
        <v>262</v>
      </c>
      <c r="E753" s="38">
        <v>10277410</v>
      </c>
      <c r="F753" s="47" t="s">
        <v>60</v>
      </c>
      <c r="G753" s="47" t="s">
        <v>60</v>
      </c>
      <c r="H753" s="49">
        <v>5093</v>
      </c>
      <c r="I753" s="47" t="s">
        <v>1236</v>
      </c>
      <c r="J753" s="49" t="s">
        <v>1097</v>
      </c>
      <c r="K753" s="48" t="s">
        <v>227</v>
      </c>
      <c r="L753" s="48">
        <v>0</v>
      </c>
    </row>
    <row r="754" spans="1:12" s="47" customFormat="1" ht="13" hidden="1">
      <c r="A754" s="47" t="s">
        <v>120</v>
      </c>
      <c r="B754" s="47" t="s">
        <v>121</v>
      </c>
      <c r="C754" s="47" t="s">
        <v>777</v>
      </c>
      <c r="D754" s="47" t="s">
        <v>234</v>
      </c>
      <c r="E754" s="38">
        <v>12596</v>
      </c>
      <c r="F754" s="47" t="s">
        <v>84</v>
      </c>
      <c r="G754" s="47" t="s">
        <v>84</v>
      </c>
      <c r="H754" s="49">
        <v>5115</v>
      </c>
      <c r="I754" s="47" t="s">
        <v>1195</v>
      </c>
      <c r="J754" s="49" t="s">
        <v>1093</v>
      </c>
      <c r="K754" s="48" t="s">
        <v>124</v>
      </c>
      <c r="L754" s="48">
        <v>0</v>
      </c>
    </row>
    <row r="755" spans="1:12" s="47" customFormat="1" ht="13">
      <c r="A755" s="47" t="s">
        <v>120</v>
      </c>
      <c r="B755" s="47" t="s">
        <v>121</v>
      </c>
      <c r="C755" s="47" t="s">
        <v>778</v>
      </c>
      <c r="D755" s="47" t="s">
        <v>143</v>
      </c>
      <c r="E755" s="38">
        <v>13666</v>
      </c>
      <c r="F755" s="47" t="s">
        <v>60</v>
      </c>
      <c r="G755" s="47" t="s">
        <v>60</v>
      </c>
      <c r="H755" s="49">
        <v>5093</v>
      </c>
      <c r="I755" s="47" t="s">
        <v>1236</v>
      </c>
      <c r="J755" s="49" t="s">
        <v>1097</v>
      </c>
      <c r="K755" s="48" t="s">
        <v>124</v>
      </c>
      <c r="L755" s="48">
        <v>0</v>
      </c>
    </row>
    <row r="756" spans="1:12" s="47" customFormat="1" ht="13">
      <c r="A756" s="47" t="s">
        <v>120</v>
      </c>
      <c r="B756" s="47" t="s">
        <v>121</v>
      </c>
      <c r="C756" s="47" t="s">
        <v>574</v>
      </c>
      <c r="D756" s="47" t="s">
        <v>143</v>
      </c>
      <c r="E756" s="38">
        <v>13356</v>
      </c>
      <c r="F756" s="47" t="s">
        <v>60</v>
      </c>
      <c r="G756" s="47" t="s">
        <v>60</v>
      </c>
      <c r="H756" s="49">
        <v>5093</v>
      </c>
      <c r="I756" s="47" t="s">
        <v>1236</v>
      </c>
      <c r="J756" s="49" t="s">
        <v>1097</v>
      </c>
      <c r="K756" s="48" t="s">
        <v>124</v>
      </c>
      <c r="L756" s="48">
        <v>0</v>
      </c>
    </row>
    <row r="757" spans="1:12" s="47" customFormat="1" ht="13">
      <c r="A757" s="47" t="s">
        <v>120</v>
      </c>
      <c r="B757" s="47" t="s">
        <v>121</v>
      </c>
      <c r="C757" s="47" t="s">
        <v>307</v>
      </c>
      <c r="D757" s="47" t="s">
        <v>143</v>
      </c>
      <c r="E757" s="38">
        <v>13275</v>
      </c>
      <c r="F757" s="47" t="s">
        <v>60</v>
      </c>
      <c r="G757" s="47" t="s">
        <v>60</v>
      </c>
      <c r="H757" s="49">
        <v>5093</v>
      </c>
      <c r="I757" s="47" t="s">
        <v>1236</v>
      </c>
      <c r="J757" s="49" t="s">
        <v>1097</v>
      </c>
      <c r="K757" s="48" t="s">
        <v>124</v>
      </c>
      <c r="L757" s="48">
        <v>0</v>
      </c>
    </row>
    <row r="758" spans="1:12" s="47" customFormat="1" ht="13">
      <c r="A758" s="47" t="s">
        <v>120</v>
      </c>
      <c r="B758" s="47" t="s">
        <v>121</v>
      </c>
      <c r="C758" s="47" t="s">
        <v>779</v>
      </c>
      <c r="D758" s="47" t="s">
        <v>143</v>
      </c>
      <c r="E758" s="38">
        <v>13504</v>
      </c>
      <c r="F758" s="47" t="s">
        <v>60</v>
      </c>
      <c r="G758" s="47" t="s">
        <v>60</v>
      </c>
      <c r="H758" s="49">
        <v>5093</v>
      </c>
      <c r="I758" s="47" t="s">
        <v>1236</v>
      </c>
      <c r="J758" s="49" t="s">
        <v>1097</v>
      </c>
      <c r="K758" s="48" t="s">
        <v>124</v>
      </c>
      <c r="L758" s="48">
        <v>0</v>
      </c>
    </row>
    <row r="759" spans="1:12" s="47" customFormat="1" ht="13">
      <c r="A759" s="47" t="s">
        <v>120</v>
      </c>
      <c r="B759" s="47" t="s">
        <v>121</v>
      </c>
      <c r="C759" s="47" t="s">
        <v>307</v>
      </c>
      <c r="D759" s="47" t="s">
        <v>143</v>
      </c>
      <c r="E759" s="38">
        <v>13229</v>
      </c>
      <c r="F759" s="47" t="s">
        <v>60</v>
      </c>
      <c r="G759" s="47" t="s">
        <v>60</v>
      </c>
      <c r="H759" s="49">
        <v>5093</v>
      </c>
      <c r="I759" s="47" t="s">
        <v>1236</v>
      </c>
      <c r="J759" s="49" t="s">
        <v>1097</v>
      </c>
      <c r="K759" s="48" t="s">
        <v>124</v>
      </c>
      <c r="L759" s="48">
        <v>0</v>
      </c>
    </row>
    <row r="760" spans="1:12" s="47" customFormat="1" ht="13">
      <c r="A760" s="47" t="s">
        <v>120</v>
      </c>
      <c r="B760" s="47" t="s">
        <v>121</v>
      </c>
      <c r="C760" s="47" t="s">
        <v>307</v>
      </c>
      <c r="D760" s="47" t="s">
        <v>143</v>
      </c>
      <c r="E760" s="38">
        <v>26756</v>
      </c>
      <c r="F760" s="47" t="s">
        <v>60</v>
      </c>
      <c r="G760" s="47" t="s">
        <v>60</v>
      </c>
      <c r="H760" s="49">
        <v>5093</v>
      </c>
      <c r="I760" s="47" t="s">
        <v>1236</v>
      </c>
      <c r="J760" s="49" t="s">
        <v>1097</v>
      </c>
      <c r="K760" s="48" t="s">
        <v>124</v>
      </c>
      <c r="L760" s="48">
        <v>0</v>
      </c>
    </row>
    <row r="761" spans="1:12" s="47" customFormat="1" ht="13" hidden="1">
      <c r="A761" s="47" t="s">
        <v>120</v>
      </c>
      <c r="B761" s="47" t="s">
        <v>121</v>
      </c>
      <c r="C761" s="47" t="s">
        <v>233</v>
      </c>
      <c r="D761" s="47" t="s">
        <v>234</v>
      </c>
      <c r="E761" s="38">
        <v>13418</v>
      </c>
      <c r="F761" s="47" t="s">
        <v>60</v>
      </c>
      <c r="G761" s="47" t="s">
        <v>60</v>
      </c>
      <c r="H761" s="49">
        <v>5093</v>
      </c>
      <c r="I761" s="47" t="s">
        <v>1236</v>
      </c>
      <c r="J761" s="49" t="s">
        <v>1097</v>
      </c>
      <c r="K761" s="48" t="s">
        <v>124</v>
      </c>
      <c r="L761" s="48">
        <v>0</v>
      </c>
    </row>
    <row r="762" spans="1:12" s="47" customFormat="1" ht="13" hidden="1">
      <c r="A762" s="47" t="s">
        <v>120</v>
      </c>
      <c r="B762" s="47" t="s">
        <v>242</v>
      </c>
      <c r="C762" s="47" t="s">
        <v>545</v>
      </c>
      <c r="D762" s="47" t="s">
        <v>143</v>
      </c>
      <c r="E762" s="38">
        <v>27092</v>
      </c>
      <c r="F762" s="47" t="s">
        <v>31</v>
      </c>
      <c r="G762" s="47" t="s">
        <v>31</v>
      </c>
      <c r="H762" s="49">
        <v>2160</v>
      </c>
      <c r="I762" s="47" t="s">
        <v>1104</v>
      </c>
      <c r="J762" s="49" t="s">
        <v>1100</v>
      </c>
      <c r="K762" s="48" t="s">
        <v>124</v>
      </c>
      <c r="L762" s="48" t="s">
        <v>1179</v>
      </c>
    </row>
    <row r="763" spans="1:12" s="47" customFormat="1" ht="13" hidden="1">
      <c r="A763" s="47" t="s">
        <v>120</v>
      </c>
      <c r="B763" s="47" t="s">
        <v>121</v>
      </c>
      <c r="C763" s="47" t="s">
        <v>404</v>
      </c>
      <c r="D763" s="47" t="s">
        <v>226</v>
      </c>
      <c r="E763" s="38">
        <v>24063</v>
      </c>
      <c r="F763" s="47" t="s">
        <v>55</v>
      </c>
      <c r="G763" s="47" t="s">
        <v>56</v>
      </c>
      <c r="H763" s="49">
        <v>5015</v>
      </c>
      <c r="I763" s="47" t="s">
        <v>1098</v>
      </c>
      <c r="J763" s="49" t="s">
        <v>1097</v>
      </c>
      <c r="K763" s="48" t="s">
        <v>124</v>
      </c>
      <c r="L763" s="48">
        <v>0</v>
      </c>
    </row>
    <row r="764" spans="1:12" s="47" customFormat="1" ht="13" hidden="1">
      <c r="A764" s="47" t="s">
        <v>120</v>
      </c>
      <c r="B764" s="47" t="s">
        <v>121</v>
      </c>
      <c r="C764" s="47" t="s">
        <v>780</v>
      </c>
      <c r="D764" s="47" t="s">
        <v>226</v>
      </c>
      <c r="E764" s="38">
        <v>20289</v>
      </c>
      <c r="F764" s="47" t="s">
        <v>74</v>
      </c>
      <c r="G764" s="47" t="s">
        <v>74</v>
      </c>
      <c r="H764" s="49">
        <v>4147</v>
      </c>
      <c r="I764" s="47" t="s">
        <v>1128</v>
      </c>
      <c r="J764" s="49" t="s">
        <v>1097</v>
      </c>
      <c r="K764" s="48" t="s">
        <v>124</v>
      </c>
      <c r="L764" s="48">
        <v>0</v>
      </c>
    </row>
    <row r="765" spans="1:12" s="47" customFormat="1" ht="13" hidden="1">
      <c r="A765" s="47" t="s">
        <v>120</v>
      </c>
      <c r="B765" s="47" t="s">
        <v>271</v>
      </c>
      <c r="C765" s="47" t="s">
        <v>691</v>
      </c>
      <c r="D765" s="47" t="s">
        <v>143</v>
      </c>
      <c r="E765" s="38">
        <v>10955710</v>
      </c>
      <c r="F765" s="47" t="s">
        <v>14</v>
      </c>
      <c r="G765" s="47" t="s">
        <v>14</v>
      </c>
      <c r="H765" s="49">
        <v>2010</v>
      </c>
      <c r="I765" s="47" t="s">
        <v>1212</v>
      </c>
      <c r="J765" s="49" t="s">
        <v>1100</v>
      </c>
      <c r="K765" s="48" t="s">
        <v>170</v>
      </c>
      <c r="L765" s="48">
        <v>0</v>
      </c>
    </row>
    <row r="766" spans="1:12" s="47" customFormat="1" ht="13" hidden="1">
      <c r="A766" s="47" t="s">
        <v>120</v>
      </c>
      <c r="B766" s="47" t="s">
        <v>641</v>
      </c>
      <c r="C766" s="47" t="s">
        <v>642</v>
      </c>
      <c r="D766" s="47" t="s">
        <v>126</v>
      </c>
      <c r="E766" s="38">
        <v>12273910</v>
      </c>
      <c r="F766" s="47" t="s">
        <v>49</v>
      </c>
      <c r="G766" s="47" t="s">
        <v>50</v>
      </c>
      <c r="H766" s="49">
        <v>3340</v>
      </c>
      <c r="I766" s="47" t="s">
        <v>1155</v>
      </c>
      <c r="J766" s="49" t="s">
        <v>1095</v>
      </c>
      <c r="K766" s="48" t="s">
        <v>643</v>
      </c>
      <c r="L766" s="48">
        <v>0</v>
      </c>
    </row>
    <row r="767" spans="1:12" s="47" customFormat="1" ht="24" hidden="1">
      <c r="A767" s="47" t="s">
        <v>136</v>
      </c>
      <c r="B767" s="47" t="s">
        <v>324</v>
      </c>
      <c r="C767" s="47" t="s">
        <v>325</v>
      </c>
      <c r="D767" s="47" t="s">
        <v>143</v>
      </c>
      <c r="E767" s="38">
        <v>12302710</v>
      </c>
      <c r="F767" s="47" t="s">
        <v>46</v>
      </c>
      <c r="G767" s="47" t="s">
        <v>45</v>
      </c>
      <c r="H767" s="49">
        <v>3285</v>
      </c>
      <c r="I767" s="47" t="s">
        <v>1116</v>
      </c>
      <c r="J767" s="49" t="s">
        <v>1095</v>
      </c>
      <c r="K767" s="48" t="s">
        <v>781</v>
      </c>
      <c r="L767" s="48">
        <v>0</v>
      </c>
    </row>
    <row r="768" spans="1:12" s="47" customFormat="1" ht="36" hidden="1">
      <c r="A768" s="47" t="s">
        <v>177</v>
      </c>
      <c r="B768" s="47" t="s">
        <v>554</v>
      </c>
      <c r="C768" s="47" t="s">
        <v>566</v>
      </c>
      <c r="D768" s="47" t="s">
        <v>143</v>
      </c>
      <c r="E768" s="38">
        <v>11035410</v>
      </c>
      <c r="F768" s="47" t="s">
        <v>7</v>
      </c>
      <c r="G768" s="47" t="s">
        <v>7</v>
      </c>
      <c r="H768" s="49">
        <v>1125</v>
      </c>
      <c r="I768" s="47" t="s">
        <v>1103</v>
      </c>
      <c r="J768" s="49" t="s">
        <v>1102</v>
      </c>
      <c r="K768" s="48" t="s">
        <v>644</v>
      </c>
      <c r="L768" s="48" t="s">
        <v>1113</v>
      </c>
    </row>
    <row r="769" spans="1:12" s="47" customFormat="1" ht="36" hidden="1">
      <c r="A769" s="47" t="s">
        <v>177</v>
      </c>
      <c r="B769" s="47" t="s">
        <v>198</v>
      </c>
      <c r="C769" s="47" t="s">
        <v>754</v>
      </c>
      <c r="D769" s="47" t="s">
        <v>126</v>
      </c>
      <c r="E769" s="38">
        <v>26076</v>
      </c>
      <c r="F769" s="47" t="s">
        <v>7</v>
      </c>
      <c r="G769" s="47" t="s">
        <v>7</v>
      </c>
      <c r="H769" s="49">
        <v>1125</v>
      </c>
      <c r="I769" s="47" t="s">
        <v>1103</v>
      </c>
      <c r="J769" s="49" t="s">
        <v>1102</v>
      </c>
      <c r="K769" s="48" t="s">
        <v>689</v>
      </c>
      <c r="L769" s="48" t="s">
        <v>1113</v>
      </c>
    </row>
    <row r="770" spans="1:12" s="47" customFormat="1" ht="13" hidden="1">
      <c r="A770" s="47" t="s">
        <v>120</v>
      </c>
      <c r="B770" s="47" t="s">
        <v>121</v>
      </c>
      <c r="C770" s="47" t="s">
        <v>305</v>
      </c>
      <c r="D770" s="47" t="s">
        <v>262</v>
      </c>
      <c r="E770" s="38">
        <v>10282210</v>
      </c>
      <c r="F770" s="47" t="s">
        <v>60</v>
      </c>
      <c r="G770" s="47" t="s">
        <v>60</v>
      </c>
      <c r="H770" s="49">
        <v>5093</v>
      </c>
      <c r="I770" s="47" t="s">
        <v>1236</v>
      </c>
      <c r="J770" s="49" t="s">
        <v>1097</v>
      </c>
      <c r="K770" s="48" t="s">
        <v>227</v>
      </c>
      <c r="L770" s="48">
        <v>0</v>
      </c>
    </row>
    <row r="771" spans="1:12" s="47" customFormat="1" ht="13" hidden="1">
      <c r="A771" s="47" t="s">
        <v>127</v>
      </c>
      <c r="B771" s="47" t="s">
        <v>503</v>
      </c>
      <c r="C771" s="47" t="s">
        <v>729</v>
      </c>
      <c r="D771" s="47" t="s">
        <v>143</v>
      </c>
      <c r="E771" s="38">
        <v>12272510</v>
      </c>
      <c r="F771" s="47" t="s">
        <v>46</v>
      </c>
      <c r="G771" s="47" t="s">
        <v>45</v>
      </c>
      <c r="H771" s="49">
        <v>3285</v>
      </c>
      <c r="I771" s="47" t="s">
        <v>1116</v>
      </c>
      <c r="J771" s="49" t="s">
        <v>1095</v>
      </c>
      <c r="K771" s="48"/>
      <c r="L771" s="48">
        <v>0</v>
      </c>
    </row>
    <row r="772" spans="1:12" s="47" customFormat="1" ht="13" hidden="1">
      <c r="A772" s="47" t="s">
        <v>127</v>
      </c>
      <c r="B772" s="47" t="s">
        <v>782</v>
      </c>
      <c r="C772" s="47" t="s">
        <v>783</v>
      </c>
      <c r="D772" s="47" t="s">
        <v>143</v>
      </c>
      <c r="E772" s="38">
        <v>12271910</v>
      </c>
      <c r="F772" s="47" t="s">
        <v>2</v>
      </c>
      <c r="G772" s="47" t="s">
        <v>2</v>
      </c>
      <c r="H772" s="49">
        <v>1085</v>
      </c>
      <c r="I772" s="47" t="s">
        <v>1105</v>
      </c>
      <c r="J772" s="49" t="s">
        <v>1102</v>
      </c>
      <c r="K772" s="48"/>
      <c r="L772" s="48">
        <v>0</v>
      </c>
    </row>
    <row r="773" spans="1:12" s="47" customFormat="1" ht="13" hidden="1">
      <c r="A773" s="47" t="s">
        <v>120</v>
      </c>
      <c r="B773" s="47" t="s">
        <v>121</v>
      </c>
      <c r="C773" s="47" t="s">
        <v>784</v>
      </c>
      <c r="D773" s="47" t="s">
        <v>143</v>
      </c>
      <c r="E773" s="38">
        <v>11974910</v>
      </c>
      <c r="F773" s="47" t="s">
        <v>16</v>
      </c>
      <c r="G773" s="47" t="s">
        <v>16</v>
      </c>
      <c r="H773" s="49">
        <v>2014</v>
      </c>
      <c r="I773" s="47" t="s">
        <v>1189</v>
      </c>
      <c r="J773" s="49" t="s">
        <v>1100</v>
      </c>
      <c r="K773" s="48"/>
      <c r="L773" s="48">
        <v>0</v>
      </c>
    </row>
    <row r="774" spans="1:12" s="47" customFormat="1" ht="13" hidden="1">
      <c r="A774" s="47" t="s">
        <v>120</v>
      </c>
      <c r="B774" s="47" t="s">
        <v>121</v>
      </c>
      <c r="C774" s="47" t="s">
        <v>785</v>
      </c>
      <c r="D774" s="47" t="s">
        <v>143</v>
      </c>
      <c r="E774" s="38">
        <v>11974710</v>
      </c>
      <c r="F774" s="47" t="s">
        <v>16</v>
      </c>
      <c r="G774" s="47" t="s">
        <v>16</v>
      </c>
      <c r="H774" s="49">
        <v>2014</v>
      </c>
      <c r="I774" s="47" t="s">
        <v>1189</v>
      </c>
      <c r="J774" s="49" t="s">
        <v>1100</v>
      </c>
      <c r="K774" s="48"/>
      <c r="L774" s="48">
        <v>0</v>
      </c>
    </row>
    <row r="775" spans="1:12" s="47" customFormat="1" ht="13" hidden="1">
      <c r="A775" s="47" t="s">
        <v>120</v>
      </c>
      <c r="B775" s="47" t="s">
        <v>242</v>
      </c>
      <c r="C775" s="47" t="s">
        <v>545</v>
      </c>
      <c r="D775" s="47" t="s">
        <v>143</v>
      </c>
      <c r="E775" s="38">
        <v>11974810</v>
      </c>
      <c r="F775" s="47" t="s">
        <v>16</v>
      </c>
      <c r="G775" s="47" t="s">
        <v>16</v>
      </c>
      <c r="H775" s="49">
        <v>2014</v>
      </c>
      <c r="I775" s="47" t="s">
        <v>1189</v>
      </c>
      <c r="J775" s="49" t="s">
        <v>1100</v>
      </c>
      <c r="K775" s="48"/>
      <c r="L775" s="48">
        <v>0</v>
      </c>
    </row>
    <row r="776" spans="1:12" s="47" customFormat="1" ht="13" hidden="1">
      <c r="A776" s="47" t="s">
        <v>120</v>
      </c>
      <c r="B776" s="47" t="s">
        <v>121</v>
      </c>
      <c r="C776" s="47" t="s">
        <v>786</v>
      </c>
      <c r="D776" s="47" t="s">
        <v>143</v>
      </c>
      <c r="E776" s="38">
        <v>11975010</v>
      </c>
      <c r="F776" s="47" t="s">
        <v>16</v>
      </c>
      <c r="G776" s="47" t="s">
        <v>16</v>
      </c>
      <c r="H776" s="49">
        <v>2014</v>
      </c>
      <c r="I776" s="47" t="s">
        <v>1189</v>
      </c>
      <c r="J776" s="49" t="s">
        <v>1100</v>
      </c>
      <c r="K776" s="48"/>
      <c r="L776" s="48">
        <v>0</v>
      </c>
    </row>
    <row r="777" spans="1:12" s="47" customFormat="1" ht="13" hidden="1">
      <c r="A777" s="47" t="s">
        <v>120</v>
      </c>
      <c r="B777" s="47" t="s">
        <v>121</v>
      </c>
      <c r="C777" s="47" t="s">
        <v>774</v>
      </c>
      <c r="D777" s="47" t="s">
        <v>173</v>
      </c>
      <c r="E777" s="38">
        <v>12279</v>
      </c>
      <c r="F777" s="47" t="s">
        <v>66</v>
      </c>
      <c r="G777" s="47" t="s">
        <v>66</v>
      </c>
      <c r="H777" s="49">
        <v>4075</v>
      </c>
      <c r="I777" s="47" t="s">
        <v>1203</v>
      </c>
      <c r="J777" s="49" t="s">
        <v>1097</v>
      </c>
      <c r="K777" s="48" t="s">
        <v>124</v>
      </c>
      <c r="L777" s="48">
        <v>0</v>
      </c>
    </row>
    <row r="778" spans="1:12" s="47" customFormat="1" ht="13" hidden="1">
      <c r="A778" s="47" t="s">
        <v>120</v>
      </c>
      <c r="B778" s="47" t="s">
        <v>185</v>
      </c>
      <c r="C778" s="47" t="s">
        <v>186</v>
      </c>
      <c r="D778" s="47" t="s">
        <v>143</v>
      </c>
      <c r="E778" s="38">
        <v>20617</v>
      </c>
      <c r="F778" s="47" t="s">
        <v>102</v>
      </c>
      <c r="G778" s="47" t="s">
        <v>102</v>
      </c>
      <c r="H778" s="49">
        <v>6165</v>
      </c>
      <c r="I778" s="47" t="s">
        <v>1094</v>
      </c>
      <c r="J778" s="49" t="s">
        <v>1093</v>
      </c>
      <c r="K778" s="48" t="s">
        <v>124</v>
      </c>
      <c r="L778" s="48">
        <v>0</v>
      </c>
    </row>
    <row r="779" spans="1:12" s="47" customFormat="1" ht="13" hidden="1">
      <c r="A779" s="47" t="s">
        <v>132</v>
      </c>
      <c r="B779" s="47" t="s">
        <v>538</v>
      </c>
      <c r="C779" s="47" t="s">
        <v>787</v>
      </c>
      <c r="D779" s="47" t="s">
        <v>143</v>
      </c>
      <c r="E779" s="38">
        <v>12259210</v>
      </c>
      <c r="F779" s="47" t="s">
        <v>7</v>
      </c>
      <c r="G779" s="47" t="s">
        <v>7</v>
      </c>
      <c r="H779" s="49">
        <v>1125</v>
      </c>
      <c r="I779" s="47" t="s">
        <v>1103</v>
      </c>
      <c r="J779" s="49" t="s">
        <v>1102</v>
      </c>
      <c r="K779" s="48" t="s">
        <v>643</v>
      </c>
      <c r="L779" s="48" t="s">
        <v>1113</v>
      </c>
    </row>
    <row r="780" spans="1:12" s="47" customFormat="1" ht="13" hidden="1">
      <c r="A780" s="47" t="s">
        <v>127</v>
      </c>
      <c r="B780" s="47" t="s">
        <v>503</v>
      </c>
      <c r="C780" s="47" t="s">
        <v>729</v>
      </c>
      <c r="D780" s="47" t="s">
        <v>126</v>
      </c>
      <c r="E780" s="38">
        <v>12272410</v>
      </c>
      <c r="F780" s="47" t="s">
        <v>47</v>
      </c>
      <c r="G780" s="47" t="s">
        <v>47</v>
      </c>
      <c r="H780" s="49">
        <v>3327</v>
      </c>
      <c r="I780" s="47" t="s">
        <v>1159</v>
      </c>
      <c r="J780" s="49" t="s">
        <v>1095</v>
      </c>
      <c r="K780" s="48"/>
      <c r="L780" s="48">
        <v>0</v>
      </c>
    </row>
    <row r="781" spans="1:12" s="47" customFormat="1" ht="24" hidden="1">
      <c r="A781" s="47" t="s">
        <v>467</v>
      </c>
      <c r="B781" s="47" t="s">
        <v>467</v>
      </c>
      <c r="C781" s="47" t="s">
        <v>788</v>
      </c>
      <c r="D781" s="47" t="s">
        <v>143</v>
      </c>
      <c r="E781" s="38">
        <v>21037</v>
      </c>
      <c r="F781" s="47" t="s">
        <v>7</v>
      </c>
      <c r="G781" s="47" t="s">
        <v>7</v>
      </c>
      <c r="H781" s="49">
        <v>1125</v>
      </c>
      <c r="I781" s="47" t="s">
        <v>1103</v>
      </c>
      <c r="J781" s="49" t="s">
        <v>1102</v>
      </c>
      <c r="K781" s="48" t="s">
        <v>215</v>
      </c>
      <c r="L781" s="48" t="s">
        <v>1123</v>
      </c>
    </row>
    <row r="782" spans="1:12" s="47" customFormat="1" ht="13" hidden="1">
      <c r="A782" s="47" t="s">
        <v>161</v>
      </c>
      <c r="B782" s="47" t="s">
        <v>276</v>
      </c>
      <c r="C782" s="47" t="s">
        <v>291</v>
      </c>
      <c r="D782" s="47" t="s">
        <v>126</v>
      </c>
      <c r="E782" s="38">
        <v>18957</v>
      </c>
      <c r="F782" s="47" t="s">
        <v>76</v>
      </c>
      <c r="G782" s="47" t="s">
        <v>76</v>
      </c>
      <c r="H782" s="49">
        <v>4150</v>
      </c>
      <c r="I782" s="47" t="s">
        <v>1249</v>
      </c>
      <c r="J782" s="49" t="s">
        <v>1097</v>
      </c>
      <c r="K782" s="48" t="s">
        <v>164</v>
      </c>
      <c r="L782" s="48">
        <v>0</v>
      </c>
    </row>
    <row r="783" spans="1:12" s="47" customFormat="1" ht="24" hidden="1">
      <c r="A783" s="47" t="s">
        <v>161</v>
      </c>
      <c r="B783" s="47" t="s">
        <v>222</v>
      </c>
      <c r="C783" s="47" t="s">
        <v>481</v>
      </c>
      <c r="D783" s="47" t="s">
        <v>143</v>
      </c>
      <c r="E783" s="38">
        <v>12278410</v>
      </c>
      <c r="F783" s="47" t="s">
        <v>7</v>
      </c>
      <c r="G783" s="47" t="s">
        <v>7</v>
      </c>
      <c r="H783" s="49">
        <v>1125</v>
      </c>
      <c r="I783" s="47" t="s">
        <v>1103</v>
      </c>
      <c r="J783" s="49" t="s">
        <v>1102</v>
      </c>
      <c r="K783" s="48" t="s">
        <v>338</v>
      </c>
      <c r="L783" s="48" t="s">
        <v>1243</v>
      </c>
    </row>
    <row r="784" spans="1:12" s="47" customFormat="1" ht="13" hidden="1">
      <c r="A784" s="47" t="s">
        <v>127</v>
      </c>
      <c r="B784" s="47" t="s">
        <v>782</v>
      </c>
      <c r="C784" s="47" t="s">
        <v>783</v>
      </c>
      <c r="D784" s="47" t="s">
        <v>126</v>
      </c>
      <c r="E784" s="38">
        <v>12272010</v>
      </c>
      <c r="F784" s="47" t="s">
        <v>51</v>
      </c>
      <c r="G784" s="47" t="s">
        <v>51</v>
      </c>
      <c r="H784" s="49" t="s">
        <v>301</v>
      </c>
      <c r="I784" s="47" t="s">
        <v>1146</v>
      </c>
      <c r="J784" s="49" t="s">
        <v>1095</v>
      </c>
      <c r="K784" s="48"/>
      <c r="L784" s="48">
        <v>0</v>
      </c>
    </row>
    <row r="785" spans="1:12" s="47" customFormat="1" ht="13" hidden="1">
      <c r="A785" s="47" t="s">
        <v>120</v>
      </c>
      <c r="B785" s="47" t="s">
        <v>185</v>
      </c>
      <c r="C785" s="47" t="s">
        <v>356</v>
      </c>
      <c r="D785" s="47" t="s">
        <v>143</v>
      </c>
      <c r="E785" s="38">
        <v>12274610</v>
      </c>
      <c r="F785" s="47" t="s">
        <v>18</v>
      </c>
      <c r="G785" s="47" t="s">
        <v>18</v>
      </c>
      <c r="H785" s="49">
        <v>2020</v>
      </c>
      <c r="I785" s="47" t="s">
        <v>1223</v>
      </c>
      <c r="J785" s="49" t="s">
        <v>1100</v>
      </c>
      <c r="K785" s="48"/>
      <c r="L785" s="48" t="s">
        <v>1226</v>
      </c>
    </row>
    <row r="786" spans="1:12" s="47" customFormat="1" ht="48" hidden="1">
      <c r="A786" s="47" t="s">
        <v>206</v>
      </c>
      <c r="B786" s="47" t="s">
        <v>462</v>
      </c>
      <c r="C786" s="47" t="s">
        <v>789</v>
      </c>
      <c r="D786" s="47" t="s">
        <v>143</v>
      </c>
      <c r="E786" s="38">
        <v>25145</v>
      </c>
      <c r="F786" s="47" t="s">
        <v>40</v>
      </c>
      <c r="G786" s="47" t="s">
        <v>40</v>
      </c>
      <c r="H786" s="49">
        <v>3060</v>
      </c>
      <c r="I786" s="47" t="s">
        <v>1222</v>
      </c>
      <c r="J786" s="49" t="s">
        <v>1095</v>
      </c>
      <c r="K786" s="48" t="s">
        <v>790</v>
      </c>
      <c r="L786" s="48">
        <v>0</v>
      </c>
    </row>
    <row r="787" spans="1:12" s="47" customFormat="1" ht="13" hidden="1">
      <c r="A787" s="47" t="s">
        <v>165</v>
      </c>
      <c r="B787" s="47" t="s">
        <v>289</v>
      </c>
      <c r="C787" s="47" t="s">
        <v>290</v>
      </c>
      <c r="D787" s="47" t="s">
        <v>143</v>
      </c>
      <c r="E787" s="38">
        <v>12273110</v>
      </c>
      <c r="F787" s="47" t="s">
        <v>0</v>
      </c>
      <c r="G787" s="47" t="s">
        <v>0</v>
      </c>
      <c r="H787" s="49">
        <v>2505</v>
      </c>
      <c r="I787" s="47" t="s">
        <v>1136</v>
      </c>
      <c r="J787" s="49" t="s">
        <v>1100</v>
      </c>
      <c r="K787" s="48" t="s">
        <v>130</v>
      </c>
      <c r="L787" s="48">
        <v>0</v>
      </c>
    </row>
    <row r="788" spans="1:12" s="47" customFormat="1" ht="24" hidden="1">
      <c r="A788" s="47" t="s">
        <v>147</v>
      </c>
      <c r="B788" s="47" t="s">
        <v>645</v>
      </c>
      <c r="C788" s="47" t="s">
        <v>791</v>
      </c>
      <c r="D788" s="47" t="s">
        <v>143</v>
      </c>
      <c r="E788" s="38">
        <v>12278210</v>
      </c>
      <c r="F788" s="47" t="s">
        <v>7</v>
      </c>
      <c r="G788" s="47" t="s">
        <v>7</v>
      </c>
      <c r="H788" s="49">
        <v>1125</v>
      </c>
      <c r="I788" s="47" t="s">
        <v>1103</v>
      </c>
      <c r="J788" s="49" t="s">
        <v>1102</v>
      </c>
      <c r="K788" s="48" t="s">
        <v>792</v>
      </c>
      <c r="L788" s="48" t="s">
        <v>1243</v>
      </c>
    </row>
    <row r="789" spans="1:12" s="47" customFormat="1" ht="36" hidden="1">
      <c r="A789" s="47" t="s">
        <v>147</v>
      </c>
      <c r="B789" s="47" t="s">
        <v>645</v>
      </c>
      <c r="C789" s="47" t="s">
        <v>646</v>
      </c>
      <c r="D789" s="47" t="s">
        <v>143</v>
      </c>
      <c r="E789" s="38">
        <v>12281510</v>
      </c>
      <c r="F789" s="47" t="s">
        <v>7</v>
      </c>
      <c r="G789" s="47" t="s">
        <v>7</v>
      </c>
      <c r="H789" s="49">
        <v>1125</v>
      </c>
      <c r="I789" s="47" t="s">
        <v>1103</v>
      </c>
      <c r="J789" s="49" t="s">
        <v>1102</v>
      </c>
      <c r="K789" s="48" t="s">
        <v>793</v>
      </c>
      <c r="L789" s="48" t="s">
        <v>1243</v>
      </c>
    </row>
    <row r="790" spans="1:12" s="47" customFormat="1" ht="13" hidden="1">
      <c r="A790" s="47" t="s">
        <v>153</v>
      </c>
      <c r="B790" s="47" t="s">
        <v>794</v>
      </c>
      <c r="C790" s="47" t="s">
        <v>795</v>
      </c>
      <c r="D790" s="47" t="s">
        <v>126</v>
      </c>
      <c r="E790" s="38">
        <v>12266310</v>
      </c>
      <c r="F790" s="47" t="s">
        <v>102</v>
      </c>
      <c r="G790" s="47" t="s">
        <v>102</v>
      </c>
      <c r="H790" s="49">
        <v>6165</v>
      </c>
      <c r="I790" s="47" t="e">
        <v>#N/A</v>
      </c>
      <c r="J790" s="49" t="s">
        <v>1097</v>
      </c>
      <c r="K790" s="48" t="s">
        <v>796</v>
      </c>
      <c r="L790" s="48" t="e">
        <v>#N/A</v>
      </c>
    </row>
    <row r="791" spans="1:12" s="47" customFormat="1" ht="13" hidden="1">
      <c r="A791" s="47" t="s">
        <v>132</v>
      </c>
      <c r="B791" s="47" t="s">
        <v>133</v>
      </c>
      <c r="C791" s="47" t="s">
        <v>541</v>
      </c>
      <c r="D791" s="47" t="s">
        <v>143</v>
      </c>
      <c r="E791" s="38">
        <v>12267710</v>
      </c>
      <c r="F791" s="47" t="s">
        <v>7</v>
      </c>
      <c r="G791" s="47" t="s">
        <v>7</v>
      </c>
      <c r="H791" s="49">
        <v>1125</v>
      </c>
      <c r="I791" s="47" t="s">
        <v>1103</v>
      </c>
      <c r="J791" s="49" t="s">
        <v>1102</v>
      </c>
      <c r="K791" s="48" t="s">
        <v>643</v>
      </c>
      <c r="L791" s="48" t="s">
        <v>1113</v>
      </c>
    </row>
    <row r="792" spans="1:12" s="47" customFormat="1" ht="13" hidden="1">
      <c r="A792" s="47" t="s">
        <v>120</v>
      </c>
      <c r="B792" s="47" t="s">
        <v>641</v>
      </c>
      <c r="C792" s="47" t="s">
        <v>642</v>
      </c>
      <c r="D792" s="47" t="s">
        <v>126</v>
      </c>
      <c r="E792" s="38">
        <v>15729</v>
      </c>
      <c r="F792" s="47" t="s">
        <v>27</v>
      </c>
      <c r="G792" s="47" t="s">
        <v>26</v>
      </c>
      <c r="H792" s="49">
        <v>2150</v>
      </c>
      <c r="I792" s="47" t="s">
        <v>1101</v>
      </c>
      <c r="J792" s="49" t="s">
        <v>1100</v>
      </c>
      <c r="K792" s="48" t="s">
        <v>124</v>
      </c>
      <c r="L792" s="48">
        <v>0</v>
      </c>
    </row>
    <row r="793" spans="1:12" s="47" customFormat="1" ht="48" hidden="1">
      <c r="A793" s="47" t="s">
        <v>256</v>
      </c>
      <c r="B793" s="47" t="s">
        <v>257</v>
      </c>
      <c r="C793" s="47" t="s">
        <v>797</v>
      </c>
      <c r="D793" s="47" t="s">
        <v>143</v>
      </c>
      <c r="E793" s="38">
        <v>12319010</v>
      </c>
      <c r="F793" s="47" t="s">
        <v>46</v>
      </c>
      <c r="G793" s="47" t="s">
        <v>45</v>
      </c>
      <c r="H793" s="49">
        <v>3285</v>
      </c>
      <c r="I793" s="47" t="s">
        <v>1116</v>
      </c>
      <c r="J793" s="49" t="s">
        <v>1095</v>
      </c>
      <c r="K793" s="48" t="s">
        <v>798</v>
      </c>
      <c r="L793" s="48">
        <v>0</v>
      </c>
    </row>
    <row r="794" spans="1:12" s="47" customFormat="1" ht="48" hidden="1">
      <c r="A794" s="47" t="s">
        <v>136</v>
      </c>
      <c r="B794" s="47" t="s">
        <v>174</v>
      </c>
      <c r="C794" s="47" t="s">
        <v>701</v>
      </c>
      <c r="D794" s="47" t="s">
        <v>143</v>
      </c>
      <c r="E794" s="38">
        <v>12306910</v>
      </c>
      <c r="F794" s="47" t="s">
        <v>7</v>
      </c>
      <c r="G794" s="47" t="s">
        <v>7</v>
      </c>
      <c r="H794" s="49">
        <v>1125</v>
      </c>
      <c r="I794" s="47" t="s">
        <v>1103</v>
      </c>
      <c r="J794" s="49" t="s">
        <v>1102</v>
      </c>
      <c r="K794" s="48" t="s">
        <v>799</v>
      </c>
      <c r="L794" s="48" t="s">
        <v>1176</v>
      </c>
    </row>
    <row r="795" spans="1:12" s="47" customFormat="1" ht="13" hidden="1">
      <c r="A795" s="47" t="s">
        <v>132</v>
      </c>
      <c r="B795" s="47" t="s">
        <v>133</v>
      </c>
      <c r="C795" s="47" t="s">
        <v>134</v>
      </c>
      <c r="D795" s="47" t="s">
        <v>143</v>
      </c>
      <c r="E795" s="38">
        <v>12311310</v>
      </c>
      <c r="F795" s="47" t="s">
        <v>47</v>
      </c>
      <c r="G795" s="47" t="s">
        <v>47</v>
      </c>
      <c r="H795" s="49">
        <v>3327</v>
      </c>
      <c r="I795" s="47" t="s">
        <v>1159</v>
      </c>
      <c r="J795" s="49" t="s">
        <v>1095</v>
      </c>
      <c r="K795" s="48" t="s">
        <v>643</v>
      </c>
      <c r="L795" s="48">
        <v>0</v>
      </c>
    </row>
    <row r="796" spans="1:12" s="47" customFormat="1" ht="13" hidden="1">
      <c r="A796" s="47" t="s">
        <v>120</v>
      </c>
      <c r="B796" s="47" t="s">
        <v>185</v>
      </c>
      <c r="C796" s="47" t="s">
        <v>800</v>
      </c>
      <c r="D796" s="47" t="s">
        <v>126</v>
      </c>
      <c r="E796" s="38">
        <v>12319310</v>
      </c>
      <c r="F796" s="47" t="s">
        <v>31</v>
      </c>
      <c r="G796" s="47" t="s">
        <v>31</v>
      </c>
      <c r="H796" s="49">
        <v>2160</v>
      </c>
      <c r="I796" s="47" t="s">
        <v>1104</v>
      </c>
      <c r="J796" s="49" t="s">
        <v>1100</v>
      </c>
      <c r="K796" s="48" t="s">
        <v>801</v>
      </c>
      <c r="L796" s="48">
        <v>0</v>
      </c>
    </row>
    <row r="797" spans="1:12" s="47" customFormat="1" ht="13" hidden="1">
      <c r="A797" s="47" t="s">
        <v>165</v>
      </c>
      <c r="B797" s="47" t="s">
        <v>289</v>
      </c>
      <c r="C797" s="47" t="s">
        <v>290</v>
      </c>
      <c r="D797" s="47" t="s">
        <v>143</v>
      </c>
      <c r="E797" s="38">
        <v>24602</v>
      </c>
      <c r="F797" s="47" t="s">
        <v>29</v>
      </c>
      <c r="G797" s="47" t="s">
        <v>26</v>
      </c>
      <c r="H797" s="49">
        <v>2150</v>
      </c>
      <c r="I797" s="47" t="s">
        <v>1101</v>
      </c>
      <c r="J797" s="49" t="s">
        <v>1100</v>
      </c>
      <c r="K797" s="48" t="s">
        <v>124</v>
      </c>
      <c r="L797" s="48">
        <v>0</v>
      </c>
    </row>
    <row r="798" spans="1:12" s="47" customFormat="1" ht="13" hidden="1">
      <c r="A798" s="47" t="s">
        <v>127</v>
      </c>
      <c r="B798" s="47" t="s">
        <v>782</v>
      </c>
      <c r="C798" s="47" t="s">
        <v>783</v>
      </c>
      <c r="D798" s="47" t="s">
        <v>143</v>
      </c>
      <c r="E798" s="38">
        <v>18192</v>
      </c>
      <c r="F798" s="47" t="s">
        <v>9</v>
      </c>
      <c r="G798" s="47" t="s">
        <v>7</v>
      </c>
      <c r="H798" s="49">
        <v>1125</v>
      </c>
      <c r="I798" s="47" t="s">
        <v>1103</v>
      </c>
      <c r="J798" s="49" t="s">
        <v>1102</v>
      </c>
      <c r="K798" s="48" t="s">
        <v>130</v>
      </c>
      <c r="L798" s="48" t="s">
        <v>1118</v>
      </c>
    </row>
    <row r="799" spans="1:12" s="47" customFormat="1" ht="24" hidden="1">
      <c r="A799" s="47" t="s">
        <v>132</v>
      </c>
      <c r="B799" s="47" t="s">
        <v>730</v>
      </c>
      <c r="C799" s="47" t="s">
        <v>802</v>
      </c>
      <c r="D799" s="47" t="s">
        <v>143</v>
      </c>
      <c r="E799" s="38">
        <v>22159</v>
      </c>
      <c r="F799" s="47" t="s">
        <v>7</v>
      </c>
      <c r="G799" s="47" t="s">
        <v>7</v>
      </c>
      <c r="H799" s="49">
        <v>1125</v>
      </c>
      <c r="I799" s="47" t="s">
        <v>1103</v>
      </c>
      <c r="J799" s="49" t="s">
        <v>1102</v>
      </c>
      <c r="K799" s="48" t="s">
        <v>803</v>
      </c>
      <c r="L799" s="48">
        <v>0</v>
      </c>
    </row>
    <row r="800" spans="1:12" s="47" customFormat="1" ht="13" hidden="1">
      <c r="A800" s="47" t="s">
        <v>153</v>
      </c>
      <c r="B800" s="47" t="s">
        <v>804</v>
      </c>
      <c r="C800" s="47" t="s">
        <v>805</v>
      </c>
      <c r="D800" s="47" t="s">
        <v>126</v>
      </c>
      <c r="E800" s="38">
        <v>12375110</v>
      </c>
      <c r="F800" s="47" t="s">
        <v>85</v>
      </c>
      <c r="G800" s="47" t="s">
        <v>85</v>
      </c>
      <c r="H800" s="49">
        <v>5125</v>
      </c>
      <c r="I800" s="47" t="e">
        <v>#N/A</v>
      </c>
      <c r="J800" s="49" t="s">
        <v>1093</v>
      </c>
      <c r="K800" s="48" t="s">
        <v>170</v>
      </c>
      <c r="L800" s="48" t="e">
        <v>#N/A</v>
      </c>
    </row>
    <row r="801" spans="1:12" s="47" customFormat="1" ht="13" hidden="1">
      <c r="A801" s="47" t="s">
        <v>161</v>
      </c>
      <c r="B801" s="47" t="s">
        <v>299</v>
      </c>
      <c r="C801" s="47" t="s">
        <v>772</v>
      </c>
      <c r="D801" s="47" t="s">
        <v>126</v>
      </c>
      <c r="E801" s="38">
        <v>12449010</v>
      </c>
      <c r="F801" s="47" t="s">
        <v>1297</v>
      </c>
      <c r="G801" s="47" t="s">
        <v>7</v>
      </c>
      <c r="H801" s="49"/>
      <c r="J801" s="49" t="s">
        <v>1102</v>
      </c>
      <c r="K801" s="48"/>
      <c r="L801" s="48" t="s">
        <v>1176</v>
      </c>
    </row>
    <row r="802" spans="1:12" s="47" customFormat="1" ht="13" hidden="1">
      <c r="A802" s="47" t="s">
        <v>127</v>
      </c>
      <c r="B802" s="47" t="s">
        <v>128</v>
      </c>
      <c r="C802" s="47" t="s">
        <v>254</v>
      </c>
      <c r="D802" s="47" t="s">
        <v>126</v>
      </c>
      <c r="E802" s="38">
        <v>17728</v>
      </c>
      <c r="F802" s="47" t="s">
        <v>87</v>
      </c>
      <c r="G802" s="47" t="s">
        <v>87</v>
      </c>
      <c r="H802" s="49">
        <v>5156</v>
      </c>
      <c r="I802" s="47" t="s">
        <v>1187</v>
      </c>
      <c r="J802" s="49" t="s">
        <v>1093</v>
      </c>
      <c r="K802" s="48" t="s">
        <v>130</v>
      </c>
      <c r="L802" s="48">
        <v>0</v>
      </c>
    </row>
    <row r="803" spans="1:12" s="47" customFormat="1" ht="24" hidden="1">
      <c r="A803" s="47" t="s">
        <v>136</v>
      </c>
      <c r="B803" s="47" t="s">
        <v>324</v>
      </c>
      <c r="C803" s="47" t="s">
        <v>325</v>
      </c>
      <c r="D803" s="47" t="s">
        <v>143</v>
      </c>
      <c r="E803" s="38">
        <v>12618910</v>
      </c>
      <c r="F803" s="47" t="s">
        <v>0</v>
      </c>
      <c r="G803" s="47" t="s">
        <v>0</v>
      </c>
      <c r="H803" s="49">
        <v>1505</v>
      </c>
      <c r="I803" s="47" t="s">
        <v>1134</v>
      </c>
      <c r="J803" s="49" t="s">
        <v>1102</v>
      </c>
      <c r="K803" s="48" t="s">
        <v>806</v>
      </c>
      <c r="L803" s="48" t="s">
        <v>1161</v>
      </c>
    </row>
    <row r="804" spans="1:12" s="47" customFormat="1" ht="24" hidden="1">
      <c r="A804" s="47" t="s">
        <v>177</v>
      </c>
      <c r="B804" s="47" t="s">
        <v>198</v>
      </c>
      <c r="C804" s="47" t="s">
        <v>807</v>
      </c>
      <c r="D804" s="47" t="s">
        <v>126</v>
      </c>
      <c r="E804" s="38">
        <v>9815</v>
      </c>
      <c r="F804" s="47" t="s">
        <v>41</v>
      </c>
      <c r="G804" s="47" t="s">
        <v>41</v>
      </c>
      <c r="H804" s="49">
        <v>3095</v>
      </c>
      <c r="I804" s="47" t="s">
        <v>1151</v>
      </c>
      <c r="J804" s="49" t="s">
        <v>1095</v>
      </c>
      <c r="K804" s="48" t="s">
        <v>531</v>
      </c>
      <c r="L804" s="48">
        <v>0</v>
      </c>
    </row>
    <row r="805" spans="1:12" s="47" customFormat="1" ht="13" hidden="1">
      <c r="A805" s="47" t="s">
        <v>737</v>
      </c>
      <c r="B805" s="47" t="s">
        <v>737</v>
      </c>
      <c r="C805" s="47" t="s">
        <v>739</v>
      </c>
      <c r="D805" s="47" t="s">
        <v>126</v>
      </c>
      <c r="E805" s="38">
        <v>12692010</v>
      </c>
      <c r="F805" s="47" t="s">
        <v>7</v>
      </c>
      <c r="G805" s="47" t="s">
        <v>7</v>
      </c>
      <c r="H805" s="49">
        <v>1125</v>
      </c>
      <c r="I805" s="47" t="s">
        <v>1103</v>
      </c>
      <c r="J805" s="49" t="s">
        <v>1102</v>
      </c>
      <c r="K805" s="48"/>
      <c r="L805" s="48">
        <v>0</v>
      </c>
    </row>
    <row r="806" spans="1:12" s="47" customFormat="1" ht="13" hidden="1">
      <c r="A806" s="79" t="s">
        <v>120</v>
      </c>
      <c r="B806" s="79" t="s">
        <v>271</v>
      </c>
      <c r="C806" s="79" t="s">
        <v>995</v>
      </c>
      <c r="D806" s="79" t="s">
        <v>126</v>
      </c>
      <c r="E806" s="80">
        <v>11781810</v>
      </c>
      <c r="F806" s="79" t="s">
        <v>35</v>
      </c>
      <c r="G806" s="79" t="s">
        <v>35</v>
      </c>
      <c r="H806" s="49">
        <v>4005</v>
      </c>
      <c r="I806" s="47" t="s">
        <v>1096</v>
      </c>
      <c r="J806" s="49" t="s">
        <v>1095</v>
      </c>
      <c r="K806" s="81"/>
      <c r="L806" s="48">
        <v>0</v>
      </c>
    </row>
    <row r="807" spans="1:12" s="47" customFormat="1" ht="13" hidden="1">
      <c r="A807" s="79" t="s">
        <v>120</v>
      </c>
      <c r="B807" s="79" t="s">
        <v>185</v>
      </c>
      <c r="C807" s="79" t="s">
        <v>356</v>
      </c>
      <c r="D807" s="79" t="s">
        <v>143</v>
      </c>
      <c r="E807" s="82">
        <v>12319710</v>
      </c>
      <c r="F807" s="79" t="s">
        <v>35</v>
      </c>
      <c r="G807" s="79" t="s">
        <v>35</v>
      </c>
      <c r="H807" s="49">
        <v>4005</v>
      </c>
      <c r="I807" s="47" t="s">
        <v>1096</v>
      </c>
      <c r="J807" s="49" t="s">
        <v>1095</v>
      </c>
      <c r="K807" s="81" t="s">
        <v>643</v>
      </c>
      <c r="L807" s="48">
        <v>0</v>
      </c>
    </row>
    <row r="808" spans="1:12" s="47" customFormat="1" ht="13" hidden="1">
      <c r="A808" s="83" t="s">
        <v>127</v>
      </c>
      <c r="B808" s="83" t="s">
        <v>128</v>
      </c>
      <c r="C808" s="83" t="s">
        <v>169</v>
      </c>
      <c r="D808" s="83" t="s">
        <v>143</v>
      </c>
      <c r="E808" s="84">
        <v>12379310</v>
      </c>
      <c r="F808" s="83" t="s">
        <v>868</v>
      </c>
      <c r="G808" s="83" t="s">
        <v>868</v>
      </c>
      <c r="H808" s="49">
        <v>4170</v>
      </c>
      <c r="I808" s="47" t="s">
        <v>1180</v>
      </c>
      <c r="J808" s="49" t="s">
        <v>1095</v>
      </c>
      <c r="K808" s="85" t="s">
        <v>170</v>
      </c>
      <c r="L808" s="48">
        <v>0</v>
      </c>
    </row>
    <row r="809" spans="1:12" s="47" customFormat="1" ht="13" hidden="1">
      <c r="A809" s="47" t="s">
        <v>120</v>
      </c>
      <c r="B809" s="47" t="s">
        <v>121</v>
      </c>
      <c r="C809" s="47" t="s">
        <v>497</v>
      </c>
      <c r="D809" s="47" t="s">
        <v>234</v>
      </c>
      <c r="E809" s="78">
        <v>26754</v>
      </c>
      <c r="F809" s="47" t="s">
        <v>60</v>
      </c>
      <c r="G809" s="47" t="s">
        <v>60</v>
      </c>
      <c r="H809" s="49">
        <v>5093</v>
      </c>
      <c r="I809" s="47" t="s">
        <v>1236</v>
      </c>
      <c r="J809" s="49" t="s">
        <v>1097</v>
      </c>
      <c r="K809" s="48" t="s">
        <v>124</v>
      </c>
      <c r="L809" s="48">
        <v>0</v>
      </c>
    </row>
    <row r="810" spans="1:12" s="47" customFormat="1" ht="13" hidden="1">
      <c r="A810" s="47" t="s">
        <v>120</v>
      </c>
      <c r="B810" s="47" t="s">
        <v>121</v>
      </c>
      <c r="C810" s="47" t="s">
        <v>404</v>
      </c>
      <c r="D810" s="47" t="s">
        <v>226</v>
      </c>
      <c r="E810" s="78">
        <v>26778</v>
      </c>
      <c r="F810" s="47" t="s">
        <v>60</v>
      </c>
      <c r="G810" s="47" t="s">
        <v>60</v>
      </c>
      <c r="H810" s="49">
        <v>5093</v>
      </c>
      <c r="I810" s="47" t="s">
        <v>1236</v>
      </c>
      <c r="J810" s="49" t="s">
        <v>1097</v>
      </c>
      <c r="K810" s="48" t="s">
        <v>124</v>
      </c>
      <c r="L810" s="48">
        <v>0</v>
      </c>
    </row>
    <row r="811" spans="1:12" s="47" customFormat="1" ht="13" hidden="1">
      <c r="A811" s="47" t="s">
        <v>120</v>
      </c>
      <c r="B811" s="47" t="s">
        <v>121</v>
      </c>
      <c r="C811" s="47" t="s">
        <v>971</v>
      </c>
      <c r="D811" s="47" t="s">
        <v>143</v>
      </c>
      <c r="E811" s="78">
        <v>14561</v>
      </c>
      <c r="F811" s="47" t="s">
        <v>55</v>
      </c>
      <c r="G811" s="47" t="s">
        <v>56</v>
      </c>
      <c r="H811" s="49">
        <v>5015</v>
      </c>
      <c r="I811" s="47" t="s">
        <v>1098</v>
      </c>
      <c r="J811" s="49" t="s">
        <v>1097</v>
      </c>
      <c r="K811" s="48" t="s">
        <v>124</v>
      </c>
      <c r="L811" s="48">
        <v>0</v>
      </c>
    </row>
    <row r="812" spans="1:12" s="47" customFormat="1" ht="13" hidden="1">
      <c r="A812" s="47" t="s">
        <v>120</v>
      </c>
      <c r="B812" s="47" t="s">
        <v>121</v>
      </c>
      <c r="C812" s="47" t="s">
        <v>414</v>
      </c>
      <c r="D812" s="47" t="s">
        <v>126</v>
      </c>
      <c r="E812" s="78">
        <v>13658</v>
      </c>
      <c r="F812" s="47" t="s">
        <v>60</v>
      </c>
      <c r="G812" s="47" t="s">
        <v>60</v>
      </c>
      <c r="H812" s="49">
        <v>5093</v>
      </c>
      <c r="I812" s="47" t="s">
        <v>1236</v>
      </c>
      <c r="J812" s="49" t="s">
        <v>1097</v>
      </c>
      <c r="K812" s="48" t="s">
        <v>124</v>
      </c>
      <c r="L812" s="48">
        <v>0</v>
      </c>
    </row>
    <row r="813" spans="1:12" s="47" customFormat="1" ht="13">
      <c r="A813" s="47" t="s">
        <v>120</v>
      </c>
      <c r="B813" s="47" t="s">
        <v>121</v>
      </c>
      <c r="C813" s="47" t="s">
        <v>307</v>
      </c>
      <c r="D813" s="47" t="s">
        <v>143</v>
      </c>
      <c r="E813" s="78">
        <v>26760</v>
      </c>
      <c r="F813" s="47" t="s">
        <v>60</v>
      </c>
      <c r="G813" s="47" t="s">
        <v>60</v>
      </c>
      <c r="H813" s="49">
        <v>5093</v>
      </c>
      <c r="I813" s="47" t="s">
        <v>1236</v>
      </c>
      <c r="J813" s="49" t="s">
        <v>1097</v>
      </c>
      <c r="K813" s="48" t="s">
        <v>124</v>
      </c>
      <c r="L813" s="48">
        <v>0</v>
      </c>
    </row>
    <row r="814" spans="1:12" s="47" customFormat="1" ht="13">
      <c r="A814" s="47" t="s">
        <v>120</v>
      </c>
      <c r="B814" s="47" t="s">
        <v>121</v>
      </c>
      <c r="C814" s="47" t="s">
        <v>826</v>
      </c>
      <c r="D814" s="47" t="s">
        <v>143</v>
      </c>
      <c r="E814" s="78">
        <v>13588</v>
      </c>
      <c r="F814" s="47" t="s">
        <v>60</v>
      </c>
      <c r="G814" s="47" t="s">
        <v>60</v>
      </c>
      <c r="H814" s="49">
        <v>5093</v>
      </c>
      <c r="I814" s="47" t="s">
        <v>1236</v>
      </c>
      <c r="J814" s="49" t="s">
        <v>1097</v>
      </c>
      <c r="K814" s="48" t="s">
        <v>124</v>
      </c>
      <c r="L814" s="48">
        <v>0</v>
      </c>
    </row>
    <row r="815" spans="1:12" s="47" customFormat="1" ht="13" hidden="1">
      <c r="A815" s="47" t="s">
        <v>120</v>
      </c>
      <c r="B815" s="47" t="s">
        <v>121</v>
      </c>
      <c r="C815" s="47" t="s">
        <v>825</v>
      </c>
      <c r="D815" s="47" t="s">
        <v>126</v>
      </c>
      <c r="E815" s="78">
        <v>12850</v>
      </c>
      <c r="F815" s="47" t="s">
        <v>60</v>
      </c>
      <c r="G815" s="47" t="s">
        <v>60</v>
      </c>
      <c r="H815" s="49">
        <v>5093</v>
      </c>
      <c r="I815" s="47" t="s">
        <v>1236</v>
      </c>
      <c r="J815" s="49" t="s">
        <v>1097</v>
      </c>
      <c r="K815" s="48" t="s">
        <v>124</v>
      </c>
      <c r="L815" s="48">
        <v>0</v>
      </c>
    </row>
    <row r="816" spans="1:12" s="47" customFormat="1" ht="13">
      <c r="A816" s="47" t="s">
        <v>120</v>
      </c>
      <c r="B816" s="47" t="s">
        <v>121</v>
      </c>
      <c r="C816" s="47" t="s">
        <v>861</v>
      </c>
      <c r="D816" s="47" t="s">
        <v>143</v>
      </c>
      <c r="E816" s="78">
        <v>13384</v>
      </c>
      <c r="F816" s="47" t="s">
        <v>60</v>
      </c>
      <c r="G816" s="47" t="s">
        <v>60</v>
      </c>
      <c r="H816" s="49">
        <v>5093</v>
      </c>
      <c r="I816" s="47" t="s">
        <v>1236</v>
      </c>
      <c r="J816" s="49" t="s">
        <v>1097</v>
      </c>
      <c r="K816" s="48" t="s">
        <v>124</v>
      </c>
      <c r="L816" s="48">
        <v>0</v>
      </c>
    </row>
    <row r="817" spans="1:12" s="47" customFormat="1" ht="13">
      <c r="A817" s="47" t="s">
        <v>120</v>
      </c>
      <c r="B817" s="47" t="s">
        <v>121</v>
      </c>
      <c r="C817" s="47" t="s">
        <v>307</v>
      </c>
      <c r="D817" s="47" t="s">
        <v>143</v>
      </c>
      <c r="E817" s="78">
        <v>26768</v>
      </c>
      <c r="F817" s="47" t="s">
        <v>60</v>
      </c>
      <c r="G817" s="47" t="s">
        <v>60</v>
      </c>
      <c r="H817" s="49">
        <v>5093</v>
      </c>
      <c r="I817" s="47" t="s">
        <v>1236</v>
      </c>
      <c r="J817" s="49" t="s">
        <v>1097</v>
      </c>
      <c r="K817" s="48" t="s">
        <v>124</v>
      </c>
      <c r="L817" s="48">
        <v>0</v>
      </c>
    </row>
    <row r="818" spans="1:12" s="47" customFormat="1" ht="13">
      <c r="A818" s="47" t="s">
        <v>120</v>
      </c>
      <c r="B818" s="47" t="s">
        <v>121</v>
      </c>
      <c r="C818" s="47" t="s">
        <v>307</v>
      </c>
      <c r="D818" s="47" t="s">
        <v>143</v>
      </c>
      <c r="E818" s="78">
        <v>13552</v>
      </c>
      <c r="F818" s="47" t="s">
        <v>60</v>
      </c>
      <c r="G818" s="47" t="s">
        <v>60</v>
      </c>
      <c r="H818" s="49">
        <v>5093</v>
      </c>
      <c r="I818" s="47" t="s">
        <v>1236</v>
      </c>
      <c r="J818" s="49" t="s">
        <v>1097</v>
      </c>
      <c r="K818" s="48" t="s">
        <v>124</v>
      </c>
      <c r="L818" s="48">
        <v>0</v>
      </c>
    </row>
    <row r="819" spans="1:12" s="47" customFormat="1" ht="13">
      <c r="A819" s="47" t="s">
        <v>120</v>
      </c>
      <c r="B819" s="47" t="s">
        <v>121</v>
      </c>
      <c r="C819" s="47" t="s">
        <v>307</v>
      </c>
      <c r="D819" s="47" t="s">
        <v>143</v>
      </c>
      <c r="E819" s="78">
        <v>26757</v>
      </c>
      <c r="F819" s="47" t="s">
        <v>60</v>
      </c>
      <c r="G819" s="47" t="s">
        <v>60</v>
      </c>
      <c r="H819" s="49">
        <v>5093</v>
      </c>
      <c r="I819" s="47" t="s">
        <v>1236</v>
      </c>
      <c r="J819" s="49" t="s">
        <v>1097</v>
      </c>
      <c r="K819" s="48" t="s">
        <v>124</v>
      </c>
      <c r="L819" s="48">
        <v>0</v>
      </c>
    </row>
    <row r="820" spans="1:12" s="47" customFormat="1" ht="13">
      <c r="A820" s="47" t="s">
        <v>120</v>
      </c>
      <c r="B820" s="47" t="s">
        <v>121</v>
      </c>
      <c r="C820" s="47" t="s">
        <v>904</v>
      </c>
      <c r="D820" s="47" t="s">
        <v>143</v>
      </c>
      <c r="E820" s="78">
        <v>13300</v>
      </c>
      <c r="F820" s="47" t="s">
        <v>60</v>
      </c>
      <c r="G820" s="47" t="s">
        <v>60</v>
      </c>
      <c r="H820" s="49">
        <v>5093</v>
      </c>
      <c r="I820" s="47" t="s">
        <v>1236</v>
      </c>
      <c r="J820" s="49" t="s">
        <v>1097</v>
      </c>
      <c r="K820" s="48" t="s">
        <v>124</v>
      </c>
      <c r="L820" s="48">
        <v>0</v>
      </c>
    </row>
    <row r="821" spans="1:12" s="47" customFormat="1" ht="13" hidden="1">
      <c r="A821" s="47" t="s">
        <v>120</v>
      </c>
      <c r="B821" s="47" t="s">
        <v>121</v>
      </c>
      <c r="C821" s="47" t="s">
        <v>835</v>
      </c>
      <c r="D821" s="47" t="s">
        <v>123</v>
      </c>
      <c r="E821" s="78">
        <v>13809</v>
      </c>
      <c r="F821" s="47" t="s">
        <v>60</v>
      </c>
      <c r="G821" s="47" t="s">
        <v>60</v>
      </c>
      <c r="H821" s="49">
        <v>5093</v>
      </c>
      <c r="I821" s="47" t="s">
        <v>1236</v>
      </c>
      <c r="J821" s="49" t="s">
        <v>1097</v>
      </c>
      <c r="K821" s="48" t="s">
        <v>124</v>
      </c>
      <c r="L821" s="48">
        <v>0</v>
      </c>
    </row>
    <row r="822" spans="1:12" s="47" customFormat="1" ht="13" hidden="1">
      <c r="A822" s="47" t="s">
        <v>120</v>
      </c>
      <c r="B822" s="47" t="s">
        <v>121</v>
      </c>
      <c r="C822" s="47" t="s">
        <v>251</v>
      </c>
      <c r="D822" s="47" t="s">
        <v>126</v>
      </c>
      <c r="E822" s="78">
        <v>26108</v>
      </c>
      <c r="F822" s="47" t="s">
        <v>55</v>
      </c>
      <c r="G822" s="47" t="s">
        <v>56</v>
      </c>
      <c r="H822" s="49">
        <v>5015</v>
      </c>
      <c r="I822" s="47" t="s">
        <v>1098</v>
      </c>
      <c r="J822" s="49" t="s">
        <v>1097</v>
      </c>
      <c r="K822" s="48" t="s">
        <v>124</v>
      </c>
      <c r="L822" s="48">
        <v>0</v>
      </c>
    </row>
    <row r="823" spans="1:12" s="47" customFormat="1" ht="13">
      <c r="A823" s="47" t="s">
        <v>120</v>
      </c>
      <c r="B823" s="47" t="s">
        <v>121</v>
      </c>
      <c r="C823" s="47" t="s">
        <v>937</v>
      </c>
      <c r="D823" s="47" t="s">
        <v>143</v>
      </c>
      <c r="E823" s="78">
        <v>13627</v>
      </c>
      <c r="F823" s="47" t="s">
        <v>60</v>
      </c>
      <c r="G823" s="47" t="s">
        <v>60</v>
      </c>
      <c r="H823" s="49">
        <v>5093</v>
      </c>
      <c r="I823" s="47" t="s">
        <v>1236</v>
      </c>
      <c r="J823" s="49" t="s">
        <v>1097</v>
      </c>
      <c r="K823" s="48" t="s">
        <v>124</v>
      </c>
      <c r="L823" s="48">
        <v>0</v>
      </c>
    </row>
    <row r="824" spans="1:12" s="47" customFormat="1" ht="13">
      <c r="A824" s="47" t="s">
        <v>120</v>
      </c>
      <c r="B824" s="47" t="s">
        <v>121</v>
      </c>
      <c r="C824" s="47" t="s">
        <v>937</v>
      </c>
      <c r="D824" s="47" t="s">
        <v>143</v>
      </c>
      <c r="E824" s="78">
        <v>13628</v>
      </c>
      <c r="F824" s="47" t="s">
        <v>60</v>
      </c>
      <c r="G824" s="47" t="s">
        <v>60</v>
      </c>
      <c r="H824" s="49">
        <v>5093</v>
      </c>
      <c r="I824" s="47" t="s">
        <v>1236</v>
      </c>
      <c r="J824" s="49" t="s">
        <v>1097</v>
      </c>
      <c r="K824" s="48" t="s">
        <v>124</v>
      </c>
      <c r="L824" s="48">
        <v>0</v>
      </c>
    </row>
    <row r="825" spans="1:12" s="47" customFormat="1" ht="13">
      <c r="A825" s="86" t="s">
        <v>120</v>
      </c>
      <c r="B825" s="79" t="s">
        <v>121</v>
      </c>
      <c r="C825" s="79" t="s">
        <v>307</v>
      </c>
      <c r="D825" s="79" t="s">
        <v>143</v>
      </c>
      <c r="E825" s="82">
        <v>10185210</v>
      </c>
      <c r="F825" s="79" t="s">
        <v>60</v>
      </c>
      <c r="G825" s="79" t="s">
        <v>60</v>
      </c>
      <c r="H825" s="49">
        <v>5093</v>
      </c>
      <c r="I825" s="47" t="s">
        <v>1236</v>
      </c>
      <c r="J825" s="49" t="s">
        <v>1097</v>
      </c>
      <c r="K825" s="81" t="s">
        <v>130</v>
      </c>
      <c r="L825" s="48">
        <v>0</v>
      </c>
    </row>
    <row r="826" spans="1:12" s="47" customFormat="1" ht="13" hidden="1">
      <c r="A826" s="86" t="s">
        <v>120</v>
      </c>
      <c r="B826" s="79" t="s">
        <v>185</v>
      </c>
      <c r="C826" s="79" t="s">
        <v>356</v>
      </c>
      <c r="D826" s="79" t="s">
        <v>143</v>
      </c>
      <c r="E826" s="82">
        <v>12274710</v>
      </c>
      <c r="F826" s="79" t="s">
        <v>35</v>
      </c>
      <c r="G826" s="79" t="s">
        <v>35</v>
      </c>
      <c r="H826" s="49">
        <v>4005</v>
      </c>
      <c r="I826" s="47" t="s">
        <v>1096</v>
      </c>
      <c r="J826" s="49" t="s">
        <v>1095</v>
      </c>
      <c r="K826" s="81"/>
      <c r="L826" s="48">
        <v>0</v>
      </c>
    </row>
    <row r="827" spans="1:12" s="47" customFormat="1" ht="13" hidden="1">
      <c r="A827" s="86" t="s">
        <v>120</v>
      </c>
      <c r="B827" s="79" t="s">
        <v>641</v>
      </c>
      <c r="C827" s="79" t="s">
        <v>642</v>
      </c>
      <c r="D827" s="79" t="s">
        <v>143</v>
      </c>
      <c r="E827" s="82">
        <v>12320010</v>
      </c>
      <c r="F827" s="79" t="s">
        <v>56</v>
      </c>
      <c r="G827" s="47" t="s">
        <v>56</v>
      </c>
      <c r="H827" s="49">
        <v>5015</v>
      </c>
      <c r="I827" s="47" t="s">
        <v>1098</v>
      </c>
      <c r="J827" s="49" t="s">
        <v>1097</v>
      </c>
      <c r="K827" s="81" t="s">
        <v>643</v>
      </c>
      <c r="L827" s="48">
        <v>0</v>
      </c>
    </row>
    <row r="828" spans="1:12" s="47" customFormat="1" ht="13" hidden="1">
      <c r="A828" s="86" t="s">
        <v>132</v>
      </c>
      <c r="B828" s="79" t="s">
        <v>562</v>
      </c>
      <c r="C828" s="79" t="s">
        <v>857</v>
      </c>
      <c r="D828" s="79" t="s">
        <v>143</v>
      </c>
      <c r="E828" s="82">
        <v>12260110</v>
      </c>
      <c r="F828" s="79" t="s">
        <v>56</v>
      </c>
      <c r="G828" s="47" t="s">
        <v>56</v>
      </c>
      <c r="H828" s="49">
        <v>5015</v>
      </c>
      <c r="I828" s="47" t="s">
        <v>1098</v>
      </c>
      <c r="J828" s="49" t="s">
        <v>1097</v>
      </c>
      <c r="K828" s="81"/>
      <c r="L828" s="48">
        <v>0</v>
      </c>
    </row>
    <row r="829" spans="1:12" s="47" customFormat="1" ht="13" hidden="1">
      <c r="A829" s="86" t="s">
        <v>120</v>
      </c>
      <c r="B829" s="79" t="s">
        <v>121</v>
      </c>
      <c r="C829" s="79" t="s">
        <v>305</v>
      </c>
      <c r="D829" s="79" t="s">
        <v>262</v>
      </c>
      <c r="E829" s="82">
        <v>10275610</v>
      </c>
      <c r="F829" s="79" t="s">
        <v>60</v>
      </c>
      <c r="G829" s="79" t="s">
        <v>60</v>
      </c>
      <c r="H829" s="49">
        <v>5093</v>
      </c>
      <c r="I829" s="47" t="s">
        <v>1236</v>
      </c>
      <c r="J829" s="49" t="s">
        <v>1097</v>
      </c>
      <c r="K829" s="81" t="s">
        <v>227</v>
      </c>
      <c r="L829" s="48">
        <v>0</v>
      </c>
    </row>
    <row r="830" spans="1:12" s="47" customFormat="1" ht="13" hidden="1">
      <c r="A830" s="86" t="s">
        <v>120</v>
      </c>
      <c r="B830" s="79" t="s">
        <v>121</v>
      </c>
      <c r="C830" s="79" t="s">
        <v>305</v>
      </c>
      <c r="D830" s="79" t="s">
        <v>262</v>
      </c>
      <c r="E830" s="82">
        <v>10282610</v>
      </c>
      <c r="F830" s="79" t="s">
        <v>60</v>
      </c>
      <c r="G830" s="79" t="s">
        <v>60</v>
      </c>
      <c r="H830" s="49">
        <v>5093</v>
      </c>
      <c r="I830" s="47" t="s">
        <v>1236</v>
      </c>
      <c r="J830" s="49" t="s">
        <v>1097</v>
      </c>
      <c r="K830" s="81" t="s">
        <v>227</v>
      </c>
      <c r="L830" s="48">
        <v>0</v>
      </c>
    </row>
    <row r="831" spans="1:12" s="47" customFormat="1" ht="13" hidden="1">
      <c r="A831" s="86" t="s">
        <v>120</v>
      </c>
      <c r="B831" s="79" t="s">
        <v>121</v>
      </c>
      <c r="C831" s="79" t="s">
        <v>305</v>
      </c>
      <c r="D831" s="79" t="s">
        <v>262</v>
      </c>
      <c r="E831" s="82">
        <v>10274510</v>
      </c>
      <c r="F831" s="79" t="s">
        <v>60</v>
      </c>
      <c r="G831" s="79" t="s">
        <v>60</v>
      </c>
      <c r="H831" s="49">
        <v>5093</v>
      </c>
      <c r="I831" s="47" t="s">
        <v>1236</v>
      </c>
      <c r="J831" s="49" t="s">
        <v>1097</v>
      </c>
      <c r="K831" s="81" t="s">
        <v>227</v>
      </c>
      <c r="L831" s="48">
        <v>0</v>
      </c>
    </row>
    <row r="832" spans="1:12" s="47" customFormat="1" ht="13" hidden="1">
      <c r="A832" s="86" t="s">
        <v>120</v>
      </c>
      <c r="B832" s="79" t="s">
        <v>121</v>
      </c>
      <c r="C832" s="79" t="s">
        <v>305</v>
      </c>
      <c r="D832" s="79" t="s">
        <v>262</v>
      </c>
      <c r="E832" s="82">
        <v>10282110</v>
      </c>
      <c r="F832" s="79" t="s">
        <v>60</v>
      </c>
      <c r="G832" s="79" t="s">
        <v>60</v>
      </c>
      <c r="H832" s="49">
        <v>5093</v>
      </c>
      <c r="I832" s="47" t="s">
        <v>1236</v>
      </c>
      <c r="J832" s="49" t="s">
        <v>1097</v>
      </c>
      <c r="K832" s="81" t="s">
        <v>227</v>
      </c>
      <c r="L832" s="48">
        <v>0</v>
      </c>
    </row>
    <row r="833" spans="1:12" s="47" customFormat="1" ht="13" hidden="1">
      <c r="A833" s="86" t="s">
        <v>120</v>
      </c>
      <c r="B833" s="79" t="s">
        <v>121</v>
      </c>
      <c r="C833" s="79" t="s">
        <v>305</v>
      </c>
      <c r="D833" s="79" t="s">
        <v>262</v>
      </c>
      <c r="E833" s="82">
        <v>10282310</v>
      </c>
      <c r="F833" s="79" t="s">
        <v>60</v>
      </c>
      <c r="G833" s="79" t="s">
        <v>60</v>
      </c>
      <c r="H833" s="49">
        <v>5093</v>
      </c>
      <c r="I833" s="47" t="s">
        <v>1236</v>
      </c>
      <c r="J833" s="49" t="s">
        <v>1097</v>
      </c>
      <c r="K833" s="81" t="s">
        <v>227</v>
      </c>
      <c r="L833" s="48">
        <v>0</v>
      </c>
    </row>
    <row r="834" spans="1:12" s="47" customFormat="1" ht="13" hidden="1">
      <c r="A834" s="86" t="s">
        <v>120</v>
      </c>
      <c r="B834" s="79" t="s">
        <v>121</v>
      </c>
      <c r="C834" s="79" t="s">
        <v>305</v>
      </c>
      <c r="D834" s="79" t="s">
        <v>262</v>
      </c>
      <c r="E834" s="82">
        <v>10275910</v>
      </c>
      <c r="F834" s="79" t="s">
        <v>60</v>
      </c>
      <c r="G834" s="79" t="s">
        <v>60</v>
      </c>
      <c r="H834" s="49">
        <v>5093</v>
      </c>
      <c r="I834" s="47" t="s">
        <v>1236</v>
      </c>
      <c r="J834" s="49" t="s">
        <v>1097</v>
      </c>
      <c r="K834" s="81" t="s">
        <v>227</v>
      </c>
      <c r="L834" s="48">
        <v>0</v>
      </c>
    </row>
    <row r="835" spans="1:12" s="47" customFormat="1" ht="13" hidden="1">
      <c r="A835" s="86" t="s">
        <v>120</v>
      </c>
      <c r="B835" s="79" t="s">
        <v>121</v>
      </c>
      <c r="C835" s="79" t="s">
        <v>497</v>
      </c>
      <c r="D835" s="79" t="s">
        <v>234</v>
      </c>
      <c r="E835" s="82">
        <v>10177510</v>
      </c>
      <c r="F835" s="79" t="s">
        <v>60</v>
      </c>
      <c r="G835" s="79" t="s">
        <v>60</v>
      </c>
      <c r="H835" s="49">
        <v>5093</v>
      </c>
      <c r="I835" s="47" t="s">
        <v>1236</v>
      </c>
      <c r="J835" s="49" t="s">
        <v>1097</v>
      </c>
      <c r="K835" s="81" t="s">
        <v>130</v>
      </c>
      <c r="L835" s="48">
        <v>0</v>
      </c>
    </row>
    <row r="836" spans="1:12" s="47" customFormat="1" ht="13" hidden="1">
      <c r="A836" s="86" t="s">
        <v>120</v>
      </c>
      <c r="B836" s="79" t="s">
        <v>121</v>
      </c>
      <c r="C836" s="79" t="s">
        <v>305</v>
      </c>
      <c r="D836" s="79" t="s">
        <v>262</v>
      </c>
      <c r="E836" s="82">
        <v>10277110</v>
      </c>
      <c r="F836" s="79" t="s">
        <v>60</v>
      </c>
      <c r="G836" s="79" t="s">
        <v>60</v>
      </c>
      <c r="H836" s="49">
        <v>5093</v>
      </c>
      <c r="I836" s="47" t="s">
        <v>1236</v>
      </c>
      <c r="J836" s="49" t="s">
        <v>1097</v>
      </c>
      <c r="K836" s="81" t="s">
        <v>227</v>
      </c>
      <c r="L836" s="48">
        <v>0</v>
      </c>
    </row>
    <row r="837" spans="1:12" s="47" customFormat="1" ht="24" hidden="1">
      <c r="A837" s="86" t="s">
        <v>212</v>
      </c>
      <c r="B837" s="79" t="s">
        <v>260</v>
      </c>
      <c r="C837" s="79" t="s">
        <v>261</v>
      </c>
      <c r="D837" s="79" t="s">
        <v>126</v>
      </c>
      <c r="E837" s="82">
        <v>9824</v>
      </c>
      <c r="F837" s="79" t="s">
        <v>939</v>
      </c>
      <c r="G837" s="79" t="s">
        <v>939</v>
      </c>
      <c r="H837" s="49" t="s">
        <v>1280</v>
      </c>
      <c r="I837" s="47" t="e">
        <v>#N/A</v>
      </c>
      <c r="J837" s="49" t="s">
        <v>1097</v>
      </c>
      <c r="K837" s="81" t="s">
        <v>531</v>
      </c>
      <c r="L837" s="48" t="e">
        <v>#N/A</v>
      </c>
    </row>
    <row r="838" spans="1:12" s="47" customFormat="1" ht="24" hidden="1">
      <c r="A838" s="86" t="s">
        <v>206</v>
      </c>
      <c r="B838" s="79" t="s">
        <v>207</v>
      </c>
      <c r="C838" s="79" t="s">
        <v>208</v>
      </c>
      <c r="D838" s="79" t="s">
        <v>126</v>
      </c>
      <c r="E838" s="82">
        <v>9033</v>
      </c>
      <c r="F838" s="79" t="s">
        <v>89</v>
      </c>
      <c r="G838" s="47" t="s">
        <v>88</v>
      </c>
      <c r="H838" s="49">
        <v>6060</v>
      </c>
      <c r="I838" s="47" t="s">
        <v>1184</v>
      </c>
      <c r="J838" s="49" t="s">
        <v>1093</v>
      </c>
      <c r="K838" s="81" t="s">
        <v>209</v>
      </c>
      <c r="L838" s="48">
        <v>0</v>
      </c>
    </row>
    <row r="839" spans="1:12" s="47" customFormat="1" ht="48" hidden="1">
      <c r="A839" s="86" t="s">
        <v>206</v>
      </c>
      <c r="B839" s="79" t="s">
        <v>462</v>
      </c>
      <c r="C839" s="79" t="s">
        <v>789</v>
      </c>
      <c r="D839" s="79" t="s">
        <v>126</v>
      </c>
      <c r="E839" s="82">
        <v>9090</v>
      </c>
      <c r="F839" s="79" t="s">
        <v>40</v>
      </c>
      <c r="G839" s="79" t="s">
        <v>40</v>
      </c>
      <c r="H839" s="49">
        <v>3060</v>
      </c>
      <c r="I839" s="47" t="s">
        <v>1222</v>
      </c>
      <c r="J839" s="49" t="s">
        <v>1095</v>
      </c>
      <c r="K839" s="81" t="s">
        <v>790</v>
      </c>
      <c r="L839" s="48">
        <v>0</v>
      </c>
    </row>
    <row r="840" spans="1:12" s="47" customFormat="1" ht="13" hidden="1">
      <c r="A840" s="86" t="s">
        <v>964</v>
      </c>
      <c r="B840" s="79" t="s">
        <v>964</v>
      </c>
      <c r="C840" s="79" t="s">
        <v>965</v>
      </c>
      <c r="D840" s="79" t="s">
        <v>143</v>
      </c>
      <c r="E840" s="82">
        <v>21792</v>
      </c>
      <c r="F840" s="79" t="s">
        <v>5</v>
      </c>
      <c r="G840" s="79" t="s">
        <v>5</v>
      </c>
      <c r="H840" s="49">
        <v>1500</v>
      </c>
      <c r="I840" s="47" t="s">
        <v>1137</v>
      </c>
      <c r="J840" s="49" t="s">
        <v>1102</v>
      </c>
      <c r="K840" s="81" t="s">
        <v>246</v>
      </c>
      <c r="L840" s="48">
        <v>0</v>
      </c>
    </row>
    <row r="841" spans="1:12" s="47" customFormat="1" ht="13" hidden="1">
      <c r="A841" s="86" t="s">
        <v>120</v>
      </c>
      <c r="B841" s="79" t="s">
        <v>641</v>
      </c>
      <c r="C841" s="79" t="s">
        <v>642</v>
      </c>
      <c r="D841" s="79" t="s">
        <v>143</v>
      </c>
      <c r="E841" s="82">
        <v>12319810</v>
      </c>
      <c r="F841" s="79" t="s">
        <v>56</v>
      </c>
      <c r="G841" s="47" t="s">
        <v>56</v>
      </c>
      <c r="H841" s="49">
        <v>5015</v>
      </c>
      <c r="I841" s="47" t="s">
        <v>1098</v>
      </c>
      <c r="J841" s="49" t="s">
        <v>1097</v>
      </c>
      <c r="K841" s="81" t="s">
        <v>643</v>
      </c>
      <c r="L841" s="48">
        <v>0</v>
      </c>
    </row>
    <row r="842" spans="1:12" s="47" customFormat="1" ht="13" hidden="1">
      <c r="A842" s="86" t="s">
        <v>120</v>
      </c>
      <c r="B842" s="79" t="s">
        <v>121</v>
      </c>
      <c r="C842" s="79" t="s">
        <v>305</v>
      </c>
      <c r="D842" s="79" t="s">
        <v>262</v>
      </c>
      <c r="E842" s="82">
        <v>10282010</v>
      </c>
      <c r="F842" s="79" t="s">
        <v>60</v>
      </c>
      <c r="G842" s="79" t="s">
        <v>60</v>
      </c>
      <c r="H842" s="49">
        <v>5093</v>
      </c>
      <c r="I842" s="47" t="s">
        <v>1236</v>
      </c>
      <c r="J842" s="49" t="s">
        <v>1097</v>
      </c>
      <c r="K842" s="81" t="s">
        <v>227</v>
      </c>
      <c r="L842" s="48">
        <v>0</v>
      </c>
    </row>
    <row r="843" spans="1:12" s="47" customFormat="1" ht="13" hidden="1">
      <c r="A843" s="86" t="s">
        <v>120</v>
      </c>
      <c r="B843" s="79" t="s">
        <v>121</v>
      </c>
      <c r="C843" s="79" t="s">
        <v>1012</v>
      </c>
      <c r="D843" s="79" t="s">
        <v>143</v>
      </c>
      <c r="E843" s="82">
        <v>11945310</v>
      </c>
      <c r="F843" s="79" t="s">
        <v>834</v>
      </c>
      <c r="G843" s="47" t="s">
        <v>56</v>
      </c>
      <c r="H843" s="49">
        <v>5015</v>
      </c>
      <c r="I843" s="47" t="s">
        <v>1098</v>
      </c>
      <c r="J843" s="49" t="s">
        <v>1097</v>
      </c>
      <c r="K843" s="81"/>
      <c r="L843" s="48">
        <v>0</v>
      </c>
    </row>
    <row r="844" spans="1:12" s="47" customFormat="1" ht="13" hidden="1">
      <c r="A844" s="86" t="s">
        <v>132</v>
      </c>
      <c r="B844" s="79" t="s">
        <v>877</v>
      </c>
      <c r="C844" s="79" t="s">
        <v>1014</v>
      </c>
      <c r="D844" s="79" t="s">
        <v>126</v>
      </c>
      <c r="E844" s="82">
        <v>12260310</v>
      </c>
      <c r="F844" s="79" t="s">
        <v>56</v>
      </c>
      <c r="G844" s="47" t="s">
        <v>56</v>
      </c>
      <c r="H844" s="49">
        <v>5015</v>
      </c>
      <c r="I844" s="47" t="s">
        <v>1098</v>
      </c>
      <c r="J844" s="49" t="s">
        <v>1097</v>
      </c>
      <c r="K844" s="81"/>
      <c r="L844" s="48">
        <v>0</v>
      </c>
    </row>
    <row r="845" spans="1:12" s="47" customFormat="1" ht="13" hidden="1">
      <c r="A845" s="86" t="s">
        <v>132</v>
      </c>
      <c r="B845" s="79" t="s">
        <v>562</v>
      </c>
      <c r="C845" s="79" t="s">
        <v>857</v>
      </c>
      <c r="D845" s="79" t="s">
        <v>126</v>
      </c>
      <c r="E845" s="82">
        <v>12260010</v>
      </c>
      <c r="F845" s="79" t="s">
        <v>35</v>
      </c>
      <c r="G845" s="79" t="s">
        <v>35</v>
      </c>
      <c r="H845" s="49">
        <v>4005</v>
      </c>
      <c r="I845" s="47" t="s">
        <v>1096</v>
      </c>
      <c r="J845" s="49" t="s">
        <v>1095</v>
      </c>
      <c r="K845" s="81"/>
      <c r="L845" s="48">
        <v>0</v>
      </c>
    </row>
    <row r="846" spans="1:12" s="47" customFormat="1" ht="13" hidden="1">
      <c r="A846" s="86" t="s">
        <v>132</v>
      </c>
      <c r="B846" s="79" t="s">
        <v>877</v>
      </c>
      <c r="C846" s="79" t="s">
        <v>1014</v>
      </c>
      <c r="D846" s="79" t="s">
        <v>143</v>
      </c>
      <c r="E846" s="82">
        <v>12260410</v>
      </c>
      <c r="F846" s="79" t="s">
        <v>35</v>
      </c>
      <c r="G846" s="79" t="s">
        <v>35</v>
      </c>
      <c r="H846" s="49">
        <v>4005</v>
      </c>
      <c r="I846" s="47" t="s">
        <v>1096</v>
      </c>
      <c r="J846" s="49" t="s">
        <v>1095</v>
      </c>
      <c r="K846" s="81"/>
      <c r="L846" s="48">
        <v>0</v>
      </c>
    </row>
    <row r="847" spans="1:12" s="47" customFormat="1" ht="13" hidden="1">
      <c r="A847" s="87" t="s">
        <v>127</v>
      </c>
      <c r="B847" s="83" t="s">
        <v>503</v>
      </c>
      <c r="C847" s="83" t="s">
        <v>1005</v>
      </c>
      <c r="D847" s="83" t="s">
        <v>143</v>
      </c>
      <c r="E847" s="84">
        <v>12320110</v>
      </c>
      <c r="F847" s="83" t="s">
        <v>35</v>
      </c>
      <c r="G847" s="83" t="s">
        <v>35</v>
      </c>
      <c r="H847" s="49">
        <v>4005</v>
      </c>
      <c r="I847" s="47" t="s">
        <v>1096</v>
      </c>
      <c r="J847" s="49" t="s">
        <v>1095</v>
      </c>
      <c r="K847" s="85" t="s">
        <v>643</v>
      </c>
      <c r="L847" s="48">
        <v>0</v>
      </c>
    </row>
    <row r="848" spans="1:12" s="47" customFormat="1" ht="13" hidden="1">
      <c r="A848" s="47" t="s">
        <v>120</v>
      </c>
      <c r="B848" s="47" t="s">
        <v>121</v>
      </c>
      <c r="C848" s="47" t="s">
        <v>305</v>
      </c>
      <c r="D848" s="47" t="s">
        <v>262</v>
      </c>
      <c r="E848" s="38">
        <v>24468</v>
      </c>
      <c r="F848" s="47" t="s">
        <v>55</v>
      </c>
      <c r="G848" s="47" t="s">
        <v>56</v>
      </c>
      <c r="H848" s="49">
        <v>5015</v>
      </c>
      <c r="I848" s="47" t="s">
        <v>1098</v>
      </c>
      <c r="J848" s="49" t="s">
        <v>1097</v>
      </c>
      <c r="K848" s="48" t="s">
        <v>124</v>
      </c>
      <c r="L848" s="48">
        <v>0</v>
      </c>
    </row>
    <row r="849" spans="1:12" s="47" customFormat="1" ht="13" hidden="1">
      <c r="A849" s="47" t="s">
        <v>120</v>
      </c>
      <c r="B849" s="47" t="s">
        <v>121</v>
      </c>
      <c r="C849" s="47" t="s">
        <v>305</v>
      </c>
      <c r="D849" s="47" t="s">
        <v>262</v>
      </c>
      <c r="E849" s="38">
        <v>25174</v>
      </c>
      <c r="F849" s="47" t="s">
        <v>55</v>
      </c>
      <c r="G849" s="47" t="s">
        <v>56</v>
      </c>
      <c r="H849" s="49">
        <v>5015</v>
      </c>
      <c r="I849" s="47" t="s">
        <v>1098</v>
      </c>
      <c r="J849" s="49" t="s">
        <v>1097</v>
      </c>
      <c r="K849" s="48" t="s">
        <v>124</v>
      </c>
      <c r="L849" s="48">
        <v>0</v>
      </c>
    </row>
    <row r="850" spans="1:12" s="47" customFormat="1" ht="13" hidden="1">
      <c r="A850" s="47" t="s">
        <v>120</v>
      </c>
      <c r="B850" s="47" t="s">
        <v>121</v>
      </c>
      <c r="C850" s="47" t="s">
        <v>251</v>
      </c>
      <c r="D850" s="47" t="s">
        <v>126</v>
      </c>
      <c r="E850" s="38">
        <v>26799</v>
      </c>
      <c r="F850" s="47" t="s">
        <v>60</v>
      </c>
      <c r="G850" s="47" t="s">
        <v>60</v>
      </c>
      <c r="H850" s="49">
        <v>5093</v>
      </c>
      <c r="I850" s="47" t="s">
        <v>1236</v>
      </c>
      <c r="J850" s="49" t="s">
        <v>1097</v>
      </c>
      <c r="K850" s="48" t="s">
        <v>124</v>
      </c>
      <c r="L850" s="48">
        <v>0</v>
      </c>
    </row>
    <row r="851" spans="1:12" s="47" customFormat="1" ht="13" hidden="1">
      <c r="A851" s="47" t="s">
        <v>141</v>
      </c>
      <c r="B851" s="47" t="s">
        <v>141</v>
      </c>
      <c r="C851" s="47" t="s">
        <v>454</v>
      </c>
      <c r="D851" s="47" t="s">
        <v>143</v>
      </c>
      <c r="E851" s="38">
        <v>12345510</v>
      </c>
      <c r="F851" s="47" t="s">
        <v>834</v>
      </c>
      <c r="G851" s="47" t="s">
        <v>56</v>
      </c>
      <c r="H851" s="49">
        <v>5015</v>
      </c>
      <c r="I851" s="47" t="s">
        <v>1098</v>
      </c>
      <c r="J851" s="49" t="s">
        <v>1097</v>
      </c>
      <c r="K851" s="48"/>
      <c r="L851" s="48">
        <v>0</v>
      </c>
    </row>
    <row r="852" spans="1:12" s="47" customFormat="1" ht="13">
      <c r="A852" s="47" t="s">
        <v>120</v>
      </c>
      <c r="B852" s="47" t="s">
        <v>121</v>
      </c>
      <c r="C852" s="47" t="s">
        <v>1007</v>
      </c>
      <c r="D852" s="47" t="s">
        <v>143</v>
      </c>
      <c r="E852" s="38">
        <v>13347</v>
      </c>
      <c r="F852" s="47" t="s">
        <v>60</v>
      </c>
      <c r="G852" s="47" t="s">
        <v>60</v>
      </c>
      <c r="H852" s="49">
        <v>5093</v>
      </c>
      <c r="I852" s="47" t="s">
        <v>1236</v>
      </c>
      <c r="J852" s="49" t="s">
        <v>1097</v>
      </c>
      <c r="K852" s="48" t="s">
        <v>124</v>
      </c>
      <c r="L852" s="48">
        <v>0</v>
      </c>
    </row>
    <row r="853" spans="1:12" s="47" customFormat="1" ht="13" hidden="1">
      <c r="A853" s="47" t="s">
        <v>120</v>
      </c>
      <c r="B853" s="47" t="s">
        <v>121</v>
      </c>
      <c r="C853" s="47" t="s">
        <v>305</v>
      </c>
      <c r="D853" s="47" t="s">
        <v>262</v>
      </c>
      <c r="E853" s="38">
        <v>11322810</v>
      </c>
      <c r="F853" s="47" t="s">
        <v>56</v>
      </c>
      <c r="G853" s="47" t="s">
        <v>56</v>
      </c>
      <c r="H853" s="49">
        <v>5015</v>
      </c>
      <c r="I853" s="47" t="s">
        <v>1098</v>
      </c>
      <c r="J853" s="49" t="s">
        <v>1097</v>
      </c>
      <c r="K853" s="48" t="s">
        <v>170</v>
      </c>
      <c r="L853" s="48">
        <v>0</v>
      </c>
    </row>
    <row r="854" spans="1:12" s="47" customFormat="1" ht="13" hidden="1">
      <c r="A854" s="47" t="s">
        <v>120</v>
      </c>
      <c r="B854" s="47" t="s">
        <v>121</v>
      </c>
      <c r="C854" s="47" t="s">
        <v>305</v>
      </c>
      <c r="D854" s="47" t="s">
        <v>262</v>
      </c>
      <c r="E854" s="38">
        <v>10947810</v>
      </c>
      <c r="F854" s="47" t="s">
        <v>56</v>
      </c>
      <c r="G854" s="47" t="s">
        <v>56</v>
      </c>
      <c r="H854" s="49">
        <v>5015</v>
      </c>
      <c r="I854" s="47" t="s">
        <v>1098</v>
      </c>
      <c r="J854" s="49" t="s">
        <v>1097</v>
      </c>
      <c r="K854" s="48" t="s">
        <v>170</v>
      </c>
      <c r="L854" s="48">
        <v>0</v>
      </c>
    </row>
    <row r="855" spans="1:12" s="47" customFormat="1" ht="24" hidden="1">
      <c r="A855" s="47" t="s">
        <v>177</v>
      </c>
      <c r="B855" s="47" t="s">
        <v>345</v>
      </c>
      <c r="C855" s="47" t="s">
        <v>811</v>
      </c>
      <c r="D855" s="47" t="s">
        <v>143</v>
      </c>
      <c r="E855" s="38">
        <v>10328</v>
      </c>
      <c r="F855" s="47" t="s">
        <v>56</v>
      </c>
      <c r="G855" s="47" t="s">
        <v>56</v>
      </c>
      <c r="H855" s="49">
        <v>5015</v>
      </c>
      <c r="I855" s="47" t="s">
        <v>1098</v>
      </c>
      <c r="J855" s="49" t="s">
        <v>1097</v>
      </c>
      <c r="K855" s="48" t="s">
        <v>812</v>
      </c>
      <c r="L855" s="48">
        <v>0</v>
      </c>
    </row>
    <row r="856" spans="1:12" s="47" customFormat="1" ht="13" hidden="1">
      <c r="A856" s="47" t="s">
        <v>120</v>
      </c>
      <c r="B856" s="47" t="s">
        <v>121</v>
      </c>
      <c r="C856" s="47" t="s">
        <v>305</v>
      </c>
      <c r="D856" s="47" t="s">
        <v>262</v>
      </c>
      <c r="E856" s="38">
        <v>10949510</v>
      </c>
      <c r="F856" s="47" t="s">
        <v>56</v>
      </c>
      <c r="G856" s="47" t="s">
        <v>56</v>
      </c>
      <c r="H856" s="49">
        <v>5015</v>
      </c>
      <c r="I856" s="47" t="s">
        <v>1098</v>
      </c>
      <c r="J856" s="49" t="s">
        <v>1097</v>
      </c>
      <c r="K856" s="48" t="s">
        <v>170</v>
      </c>
      <c r="L856" s="48">
        <v>0</v>
      </c>
    </row>
    <row r="857" spans="1:12" s="47" customFormat="1" ht="13" hidden="1">
      <c r="A857" s="47" t="s">
        <v>120</v>
      </c>
      <c r="B857" s="47" t="s">
        <v>271</v>
      </c>
      <c r="C857" s="47" t="s">
        <v>272</v>
      </c>
      <c r="D857" s="47" t="s">
        <v>126</v>
      </c>
      <c r="E857" s="38">
        <v>15579</v>
      </c>
      <c r="F857" s="47" t="s">
        <v>55</v>
      </c>
      <c r="G857" s="47" t="s">
        <v>56</v>
      </c>
      <c r="H857" s="49">
        <v>5015</v>
      </c>
      <c r="I857" s="47" t="s">
        <v>1098</v>
      </c>
      <c r="J857" s="49" t="s">
        <v>1097</v>
      </c>
      <c r="K857" s="48" t="s">
        <v>124</v>
      </c>
      <c r="L857" s="48">
        <v>0</v>
      </c>
    </row>
    <row r="858" spans="1:12" s="47" customFormat="1" ht="13" hidden="1">
      <c r="A858" s="47" t="s">
        <v>120</v>
      </c>
      <c r="B858" s="47" t="s">
        <v>121</v>
      </c>
      <c r="C858" s="47" t="s">
        <v>305</v>
      </c>
      <c r="D858" s="47" t="s">
        <v>262</v>
      </c>
      <c r="E858" s="38">
        <v>11323110</v>
      </c>
      <c r="F858" s="47" t="s">
        <v>56</v>
      </c>
      <c r="G858" s="47" t="s">
        <v>56</v>
      </c>
      <c r="H858" s="49">
        <v>5015</v>
      </c>
      <c r="I858" s="47" t="s">
        <v>1098</v>
      </c>
      <c r="J858" s="49" t="s">
        <v>1097</v>
      </c>
      <c r="K858" s="48" t="s">
        <v>170</v>
      </c>
      <c r="L858" s="48">
        <v>0</v>
      </c>
    </row>
    <row r="859" spans="1:12" s="47" customFormat="1" ht="13" hidden="1">
      <c r="A859" s="47" t="s">
        <v>120</v>
      </c>
      <c r="B859" s="47" t="s">
        <v>121</v>
      </c>
      <c r="C859" s="47" t="s">
        <v>305</v>
      </c>
      <c r="D859" s="47" t="s">
        <v>262</v>
      </c>
      <c r="E859" s="38">
        <v>10968210</v>
      </c>
      <c r="F859" s="47" t="s">
        <v>56</v>
      </c>
      <c r="G859" s="47" t="s">
        <v>56</v>
      </c>
      <c r="H859" s="49">
        <v>5015</v>
      </c>
      <c r="I859" s="47" t="s">
        <v>1098</v>
      </c>
      <c r="J859" s="49" t="s">
        <v>1097</v>
      </c>
      <c r="K859" s="48" t="s">
        <v>170</v>
      </c>
      <c r="L859" s="48">
        <v>0</v>
      </c>
    </row>
    <row r="860" spans="1:12" s="47" customFormat="1" ht="13" hidden="1">
      <c r="A860" s="47" t="s">
        <v>127</v>
      </c>
      <c r="B860" s="47" t="s">
        <v>336</v>
      </c>
      <c r="C860" s="47" t="s">
        <v>819</v>
      </c>
      <c r="D860" s="47" t="s">
        <v>143</v>
      </c>
      <c r="E860" s="38">
        <v>12400810</v>
      </c>
      <c r="F860" s="47" t="s">
        <v>56</v>
      </c>
      <c r="G860" s="47" t="s">
        <v>56</v>
      </c>
      <c r="H860" s="49">
        <v>5015</v>
      </c>
      <c r="I860" s="47" t="s">
        <v>1098</v>
      </c>
      <c r="J860" s="49" t="s">
        <v>1097</v>
      </c>
      <c r="K860" s="48" t="s">
        <v>170</v>
      </c>
      <c r="L860" s="48">
        <v>0</v>
      </c>
    </row>
    <row r="861" spans="1:12" s="47" customFormat="1" ht="13" hidden="1">
      <c r="A861" s="47" t="s">
        <v>120</v>
      </c>
      <c r="B861" s="47" t="s">
        <v>121</v>
      </c>
      <c r="C861" s="47" t="s">
        <v>823</v>
      </c>
      <c r="D861" s="47" t="s">
        <v>126</v>
      </c>
      <c r="E861" s="38">
        <v>26845</v>
      </c>
      <c r="F861" s="47" t="s">
        <v>55</v>
      </c>
      <c r="G861" s="47" t="s">
        <v>56</v>
      </c>
      <c r="H861" s="49">
        <v>5015</v>
      </c>
      <c r="I861" s="47" t="s">
        <v>1098</v>
      </c>
      <c r="J861" s="49" t="s">
        <v>1097</v>
      </c>
      <c r="K861" s="48" t="s">
        <v>227</v>
      </c>
      <c r="L861" s="48">
        <v>0</v>
      </c>
    </row>
    <row r="862" spans="1:12" s="47" customFormat="1" ht="13" hidden="1">
      <c r="A862" s="47" t="s">
        <v>141</v>
      </c>
      <c r="B862" s="47" t="s">
        <v>141</v>
      </c>
      <c r="C862" s="47" t="s">
        <v>373</v>
      </c>
      <c r="D862" s="47" t="s">
        <v>143</v>
      </c>
      <c r="E862" s="38">
        <v>11614310</v>
      </c>
      <c r="F862" s="47" t="s">
        <v>56</v>
      </c>
      <c r="G862" s="47" t="s">
        <v>56</v>
      </c>
      <c r="H862" s="49">
        <v>5015</v>
      </c>
      <c r="I862" s="47" t="s">
        <v>1098</v>
      </c>
      <c r="J862" s="49" t="s">
        <v>1097</v>
      </c>
      <c r="K862" s="48"/>
      <c r="L862" s="48">
        <v>0</v>
      </c>
    </row>
    <row r="863" spans="1:12" s="47" customFormat="1" ht="13" hidden="1">
      <c r="A863" s="47" t="s">
        <v>120</v>
      </c>
      <c r="B863" s="47" t="s">
        <v>121</v>
      </c>
      <c r="C863" s="47" t="s">
        <v>832</v>
      </c>
      <c r="D863" s="47" t="s">
        <v>126</v>
      </c>
      <c r="E863" s="38">
        <v>14609</v>
      </c>
      <c r="F863" s="47" t="s">
        <v>55</v>
      </c>
      <c r="G863" s="47" t="s">
        <v>56</v>
      </c>
      <c r="H863" s="49">
        <v>5015</v>
      </c>
      <c r="I863" s="47" t="s">
        <v>1098</v>
      </c>
      <c r="J863" s="49" t="s">
        <v>1097</v>
      </c>
      <c r="K863" s="48" t="s">
        <v>227</v>
      </c>
      <c r="L863" s="48">
        <v>0</v>
      </c>
    </row>
    <row r="864" spans="1:12" s="47" customFormat="1" ht="13" hidden="1">
      <c r="A864" s="47" t="s">
        <v>120</v>
      </c>
      <c r="B864" s="47" t="s">
        <v>121</v>
      </c>
      <c r="C864" s="47" t="s">
        <v>833</v>
      </c>
      <c r="D864" s="47" t="s">
        <v>173</v>
      </c>
      <c r="E864" s="38">
        <v>25069</v>
      </c>
      <c r="F864" s="47" t="s">
        <v>55</v>
      </c>
      <c r="G864" s="47" t="s">
        <v>56</v>
      </c>
      <c r="H864" s="49">
        <v>5015</v>
      </c>
      <c r="I864" s="47" t="s">
        <v>1098</v>
      </c>
      <c r="J864" s="49" t="s">
        <v>1097</v>
      </c>
      <c r="K864" s="48" t="s">
        <v>124</v>
      </c>
      <c r="L864" s="48">
        <v>0</v>
      </c>
    </row>
    <row r="865" spans="1:12" s="47" customFormat="1" ht="13" hidden="1">
      <c r="A865" s="47" t="s">
        <v>120</v>
      </c>
      <c r="B865" s="47" t="s">
        <v>121</v>
      </c>
      <c r="C865" s="47" t="s">
        <v>305</v>
      </c>
      <c r="D865" s="47" t="s">
        <v>262</v>
      </c>
      <c r="E865" s="38">
        <v>10947710</v>
      </c>
      <c r="F865" s="47" t="s">
        <v>56</v>
      </c>
      <c r="G865" s="47" t="s">
        <v>56</v>
      </c>
      <c r="H865" s="49">
        <v>5015</v>
      </c>
      <c r="I865" s="47" t="s">
        <v>1098</v>
      </c>
      <c r="J865" s="49" t="s">
        <v>1097</v>
      </c>
      <c r="K865" s="48" t="s">
        <v>170</v>
      </c>
      <c r="L865" s="48">
        <v>0</v>
      </c>
    </row>
    <row r="866" spans="1:12" s="47" customFormat="1" ht="13" hidden="1">
      <c r="A866" s="47" t="s">
        <v>120</v>
      </c>
      <c r="B866" s="47" t="s">
        <v>121</v>
      </c>
      <c r="C866" s="47" t="s">
        <v>305</v>
      </c>
      <c r="D866" s="47" t="s">
        <v>262</v>
      </c>
      <c r="E866" s="38">
        <v>10947410</v>
      </c>
      <c r="F866" s="47" t="s">
        <v>56</v>
      </c>
      <c r="G866" s="47" t="s">
        <v>56</v>
      </c>
      <c r="H866" s="49">
        <v>5015</v>
      </c>
      <c r="I866" s="47" t="s">
        <v>1098</v>
      </c>
      <c r="J866" s="49" t="s">
        <v>1097</v>
      </c>
      <c r="K866" s="48" t="s">
        <v>170</v>
      </c>
      <c r="L866" s="48">
        <v>0</v>
      </c>
    </row>
    <row r="867" spans="1:12" s="47" customFormat="1" ht="13" hidden="1">
      <c r="A867" s="47" t="s">
        <v>120</v>
      </c>
      <c r="B867" s="47" t="s">
        <v>121</v>
      </c>
      <c r="C867" s="47" t="s">
        <v>836</v>
      </c>
      <c r="D867" s="47" t="s">
        <v>126</v>
      </c>
      <c r="E867" s="38">
        <v>14611</v>
      </c>
      <c r="F867" s="47" t="s">
        <v>55</v>
      </c>
      <c r="G867" s="47" t="s">
        <v>56</v>
      </c>
      <c r="H867" s="49">
        <v>5015</v>
      </c>
      <c r="I867" s="47" t="s">
        <v>1098</v>
      </c>
      <c r="J867" s="49" t="s">
        <v>1097</v>
      </c>
      <c r="K867" s="48" t="s">
        <v>227</v>
      </c>
      <c r="L867" s="48">
        <v>0</v>
      </c>
    </row>
    <row r="868" spans="1:12" s="47" customFormat="1" ht="13" hidden="1">
      <c r="A868" s="47" t="s">
        <v>120</v>
      </c>
      <c r="B868" s="47" t="s">
        <v>121</v>
      </c>
      <c r="C868" s="47" t="s">
        <v>251</v>
      </c>
      <c r="D868" s="47" t="s">
        <v>126</v>
      </c>
      <c r="E868" s="38">
        <v>26783</v>
      </c>
      <c r="F868" s="47" t="s">
        <v>60</v>
      </c>
      <c r="G868" s="47" t="s">
        <v>60</v>
      </c>
      <c r="H868" s="49">
        <v>5093</v>
      </c>
      <c r="I868" s="47" t="s">
        <v>1236</v>
      </c>
      <c r="J868" s="49" t="s">
        <v>1097</v>
      </c>
      <c r="K868" s="48" t="s">
        <v>124</v>
      </c>
      <c r="L868" s="48">
        <v>0</v>
      </c>
    </row>
    <row r="869" spans="1:12" s="47" customFormat="1" ht="13" hidden="1">
      <c r="A869" s="47" t="s">
        <v>136</v>
      </c>
      <c r="B869" s="47" t="s">
        <v>157</v>
      </c>
      <c r="C869" s="47" t="s">
        <v>365</v>
      </c>
      <c r="D869" s="47" t="s">
        <v>126</v>
      </c>
      <c r="E869" s="38">
        <v>24850</v>
      </c>
      <c r="F869" s="47" t="s">
        <v>57</v>
      </c>
      <c r="G869" s="47" t="s">
        <v>56</v>
      </c>
      <c r="H869" s="49">
        <v>5015</v>
      </c>
      <c r="I869" s="47" t="s">
        <v>1098</v>
      </c>
      <c r="J869" s="49" t="s">
        <v>1097</v>
      </c>
      <c r="K869" s="48" t="s">
        <v>204</v>
      </c>
      <c r="L869" s="48">
        <v>0</v>
      </c>
    </row>
    <row r="870" spans="1:12" s="47" customFormat="1" ht="13" hidden="1">
      <c r="A870" s="47" t="s">
        <v>120</v>
      </c>
      <c r="B870" s="47" t="s">
        <v>121</v>
      </c>
      <c r="C870" s="47" t="s">
        <v>305</v>
      </c>
      <c r="D870" s="47" t="s">
        <v>262</v>
      </c>
      <c r="E870" s="38">
        <v>10947610</v>
      </c>
      <c r="F870" s="47" t="s">
        <v>56</v>
      </c>
      <c r="G870" s="47" t="s">
        <v>56</v>
      </c>
      <c r="H870" s="49">
        <v>5015</v>
      </c>
      <c r="I870" s="47" t="s">
        <v>1098</v>
      </c>
      <c r="J870" s="49" t="s">
        <v>1097</v>
      </c>
      <c r="K870" s="48" t="s">
        <v>170</v>
      </c>
      <c r="L870" s="48">
        <v>0</v>
      </c>
    </row>
    <row r="871" spans="1:12" s="47" customFormat="1" ht="13" hidden="1">
      <c r="A871" s="47" t="s">
        <v>120</v>
      </c>
      <c r="B871" s="47" t="s">
        <v>121</v>
      </c>
      <c r="C871" s="47" t="s">
        <v>318</v>
      </c>
      <c r="D871" s="47" t="s">
        <v>143</v>
      </c>
      <c r="E871" s="38">
        <v>25080</v>
      </c>
      <c r="F871" s="47" t="s">
        <v>55</v>
      </c>
      <c r="G871" s="47" t="s">
        <v>56</v>
      </c>
      <c r="H871" s="49">
        <v>5015</v>
      </c>
      <c r="I871" s="47" t="s">
        <v>1098</v>
      </c>
      <c r="J871" s="49" t="s">
        <v>1097</v>
      </c>
      <c r="K871" s="48" t="s">
        <v>124</v>
      </c>
      <c r="L871" s="48">
        <v>0</v>
      </c>
    </row>
    <row r="872" spans="1:12" s="47" customFormat="1" ht="13" hidden="1">
      <c r="A872" s="47" t="s">
        <v>136</v>
      </c>
      <c r="B872" s="47" t="s">
        <v>844</v>
      </c>
      <c r="C872" s="47" t="s">
        <v>845</v>
      </c>
      <c r="D872" s="47" t="s">
        <v>143</v>
      </c>
      <c r="E872" s="38">
        <v>26868</v>
      </c>
      <c r="F872" s="47" t="s">
        <v>55</v>
      </c>
      <c r="G872" s="47" t="s">
        <v>56</v>
      </c>
      <c r="H872" s="49">
        <v>5015</v>
      </c>
      <c r="I872" s="47" t="s">
        <v>1098</v>
      </c>
      <c r="J872" s="49" t="s">
        <v>1097</v>
      </c>
      <c r="K872" s="48" t="s">
        <v>124</v>
      </c>
      <c r="L872" s="48">
        <v>0</v>
      </c>
    </row>
    <row r="873" spans="1:12" s="47" customFormat="1" ht="13" hidden="1">
      <c r="A873" s="47" t="s">
        <v>161</v>
      </c>
      <c r="B873" s="47" t="s">
        <v>222</v>
      </c>
      <c r="C873" s="47" t="s">
        <v>223</v>
      </c>
      <c r="D873" s="47" t="s">
        <v>143</v>
      </c>
      <c r="E873" s="38">
        <v>26533</v>
      </c>
      <c r="F873" s="47" t="s">
        <v>56</v>
      </c>
      <c r="G873" s="47" t="s">
        <v>56</v>
      </c>
      <c r="H873" s="49">
        <v>5015</v>
      </c>
      <c r="I873" s="47" t="s">
        <v>1098</v>
      </c>
      <c r="J873" s="49" t="s">
        <v>1097</v>
      </c>
      <c r="K873" s="48" t="s">
        <v>164</v>
      </c>
      <c r="L873" s="48">
        <v>0</v>
      </c>
    </row>
    <row r="874" spans="1:12" s="47" customFormat="1" ht="13" hidden="1">
      <c r="A874" s="47" t="s">
        <v>120</v>
      </c>
      <c r="B874" s="47" t="s">
        <v>851</v>
      </c>
      <c r="C874" s="47" t="s">
        <v>852</v>
      </c>
      <c r="D874" s="47" t="s">
        <v>143</v>
      </c>
      <c r="E874" s="38">
        <v>24553</v>
      </c>
      <c r="F874" s="47" t="s">
        <v>853</v>
      </c>
      <c r="G874" s="47" t="s">
        <v>56</v>
      </c>
      <c r="H874" s="49">
        <v>5015</v>
      </c>
      <c r="I874" s="47" t="s">
        <v>1098</v>
      </c>
      <c r="J874" s="49" t="s">
        <v>1097</v>
      </c>
      <c r="K874" s="48" t="s">
        <v>124</v>
      </c>
      <c r="L874" s="48">
        <v>0</v>
      </c>
    </row>
    <row r="875" spans="1:12" s="47" customFormat="1" ht="84" hidden="1">
      <c r="A875" s="47" t="s">
        <v>256</v>
      </c>
      <c r="B875" s="47" t="s">
        <v>257</v>
      </c>
      <c r="C875" s="47" t="s">
        <v>602</v>
      </c>
      <c r="D875" s="47" t="s">
        <v>143</v>
      </c>
      <c r="E875" s="38">
        <v>11062410</v>
      </c>
      <c r="F875" s="47" t="s">
        <v>56</v>
      </c>
      <c r="G875" s="47" t="s">
        <v>56</v>
      </c>
      <c r="H875" s="49">
        <v>5015</v>
      </c>
      <c r="I875" s="47" t="s">
        <v>1098</v>
      </c>
      <c r="J875" s="49" t="s">
        <v>1097</v>
      </c>
      <c r="K875" s="48" t="s">
        <v>664</v>
      </c>
      <c r="L875" s="48">
        <v>0</v>
      </c>
    </row>
    <row r="876" spans="1:12" s="47" customFormat="1" ht="13" hidden="1">
      <c r="A876" s="47" t="s">
        <v>136</v>
      </c>
      <c r="B876" s="47" t="s">
        <v>157</v>
      </c>
      <c r="C876" s="47" t="s">
        <v>390</v>
      </c>
      <c r="D876" s="47" t="s">
        <v>143</v>
      </c>
      <c r="E876" s="38">
        <v>24494</v>
      </c>
      <c r="F876" s="47" t="s">
        <v>62</v>
      </c>
      <c r="G876" s="47" t="s">
        <v>56</v>
      </c>
      <c r="H876" s="49">
        <v>5015</v>
      </c>
      <c r="I876" s="47" t="s">
        <v>1098</v>
      </c>
      <c r="J876" s="49" t="s">
        <v>1097</v>
      </c>
      <c r="K876" s="48" t="s">
        <v>204</v>
      </c>
      <c r="L876" s="48">
        <v>0</v>
      </c>
    </row>
    <row r="877" spans="1:12" s="47" customFormat="1" ht="13" hidden="1">
      <c r="A877" s="47" t="s">
        <v>141</v>
      </c>
      <c r="B877" s="47" t="s">
        <v>141</v>
      </c>
      <c r="C877" s="47" t="s">
        <v>656</v>
      </c>
      <c r="D877" s="47" t="s">
        <v>143</v>
      </c>
      <c r="E877" s="38">
        <v>21467</v>
      </c>
      <c r="F877" s="47" t="s">
        <v>56</v>
      </c>
      <c r="G877" s="47" t="s">
        <v>56</v>
      </c>
      <c r="H877" s="49">
        <v>5015</v>
      </c>
      <c r="I877" s="47" t="s">
        <v>1098</v>
      </c>
      <c r="J877" s="49" t="s">
        <v>1097</v>
      </c>
      <c r="K877" s="48" t="s">
        <v>605</v>
      </c>
      <c r="L877" s="48">
        <v>0</v>
      </c>
    </row>
    <row r="878" spans="1:12" s="47" customFormat="1" ht="13" hidden="1">
      <c r="A878" s="47" t="s">
        <v>136</v>
      </c>
      <c r="B878" s="47" t="s">
        <v>157</v>
      </c>
      <c r="C878" s="47" t="s">
        <v>390</v>
      </c>
      <c r="D878" s="47" t="s">
        <v>143</v>
      </c>
      <c r="E878" s="38">
        <v>24852</v>
      </c>
      <c r="F878" s="47" t="s">
        <v>57</v>
      </c>
      <c r="G878" s="47" t="s">
        <v>56</v>
      </c>
      <c r="H878" s="49">
        <v>5015</v>
      </c>
      <c r="I878" s="47" t="s">
        <v>1098</v>
      </c>
      <c r="J878" s="49" t="s">
        <v>1097</v>
      </c>
      <c r="K878" s="48" t="s">
        <v>204</v>
      </c>
      <c r="L878" s="48">
        <v>0</v>
      </c>
    </row>
    <row r="879" spans="1:12" s="47" customFormat="1" ht="13" hidden="1">
      <c r="A879" s="47" t="s">
        <v>141</v>
      </c>
      <c r="B879" s="47" t="s">
        <v>141</v>
      </c>
      <c r="C879" s="47" t="s">
        <v>396</v>
      </c>
      <c r="D879" s="47" t="s">
        <v>126</v>
      </c>
      <c r="E879" s="38">
        <v>26198</v>
      </c>
      <c r="F879" s="47" t="s">
        <v>56</v>
      </c>
      <c r="G879" s="47" t="s">
        <v>56</v>
      </c>
      <c r="H879" s="49">
        <v>5015</v>
      </c>
      <c r="I879" s="47" t="s">
        <v>1098</v>
      </c>
      <c r="J879" s="49" t="s">
        <v>1097</v>
      </c>
      <c r="K879" s="48" t="s">
        <v>846</v>
      </c>
      <c r="L879" s="48">
        <v>0</v>
      </c>
    </row>
    <row r="880" spans="1:12" s="47" customFormat="1" ht="13" hidden="1">
      <c r="A880" s="47" t="s">
        <v>141</v>
      </c>
      <c r="B880" s="47" t="s">
        <v>141</v>
      </c>
      <c r="C880" s="47" t="s">
        <v>720</v>
      </c>
      <c r="D880" s="47" t="s">
        <v>234</v>
      </c>
      <c r="E880" s="38">
        <v>10532810</v>
      </c>
      <c r="F880" s="47" t="s">
        <v>834</v>
      </c>
      <c r="G880" s="47" t="s">
        <v>56</v>
      </c>
      <c r="H880" s="49">
        <v>5015</v>
      </c>
      <c r="I880" s="47" t="s">
        <v>1098</v>
      </c>
      <c r="J880" s="49" t="s">
        <v>1097</v>
      </c>
      <c r="K880" s="48"/>
      <c r="L880" s="48">
        <v>0</v>
      </c>
    </row>
    <row r="881" spans="1:12" s="47" customFormat="1" ht="13" hidden="1">
      <c r="A881" s="47" t="s">
        <v>141</v>
      </c>
      <c r="B881" s="47" t="s">
        <v>141</v>
      </c>
      <c r="C881" s="47" t="s">
        <v>201</v>
      </c>
      <c r="D881" s="47" t="s">
        <v>143</v>
      </c>
      <c r="E881" s="38">
        <v>11097110</v>
      </c>
      <c r="F881" s="47" t="s">
        <v>35</v>
      </c>
      <c r="G881" s="47" t="s">
        <v>35</v>
      </c>
      <c r="H881" s="49">
        <v>4005</v>
      </c>
      <c r="I881" s="47" t="s">
        <v>1096</v>
      </c>
      <c r="J881" s="49" t="s">
        <v>1095</v>
      </c>
      <c r="K881" s="48"/>
      <c r="L881" s="48">
        <v>0</v>
      </c>
    </row>
    <row r="882" spans="1:12" s="47" customFormat="1" ht="13" hidden="1">
      <c r="A882" s="47" t="s">
        <v>120</v>
      </c>
      <c r="B882" s="47" t="s">
        <v>121</v>
      </c>
      <c r="C882" s="47" t="s">
        <v>251</v>
      </c>
      <c r="D882" s="47" t="s">
        <v>126</v>
      </c>
      <c r="E882" s="38">
        <v>24055</v>
      </c>
      <c r="F882" s="47" t="s">
        <v>55</v>
      </c>
      <c r="G882" s="47" t="s">
        <v>56</v>
      </c>
      <c r="H882" s="49">
        <v>5015</v>
      </c>
      <c r="I882" s="47" t="s">
        <v>1098</v>
      </c>
      <c r="J882" s="49" t="s">
        <v>1097</v>
      </c>
      <c r="K882" s="48" t="s">
        <v>124</v>
      </c>
      <c r="L882" s="48">
        <v>0</v>
      </c>
    </row>
    <row r="883" spans="1:12" s="47" customFormat="1" ht="13" hidden="1">
      <c r="A883" s="47" t="s">
        <v>141</v>
      </c>
      <c r="B883" s="47" t="s">
        <v>141</v>
      </c>
      <c r="C883" s="47" t="s">
        <v>293</v>
      </c>
      <c r="D883" s="47" t="s">
        <v>126</v>
      </c>
      <c r="E883" s="38">
        <v>11547010</v>
      </c>
      <c r="F883" s="47" t="s">
        <v>834</v>
      </c>
      <c r="G883" s="47" t="s">
        <v>56</v>
      </c>
      <c r="H883" s="49">
        <v>5015</v>
      </c>
      <c r="I883" s="47" t="s">
        <v>1098</v>
      </c>
      <c r="J883" s="49" t="s">
        <v>1097</v>
      </c>
      <c r="K883" s="48"/>
      <c r="L883" s="48">
        <v>0</v>
      </c>
    </row>
    <row r="884" spans="1:12" s="47" customFormat="1" ht="13" hidden="1">
      <c r="A884" s="47" t="s">
        <v>161</v>
      </c>
      <c r="B884" s="47" t="s">
        <v>162</v>
      </c>
      <c r="C884" s="47" t="s">
        <v>882</v>
      </c>
      <c r="D884" s="47" t="s">
        <v>126</v>
      </c>
      <c r="E884" s="38">
        <v>26597</v>
      </c>
      <c r="F884" s="47" t="s">
        <v>56</v>
      </c>
      <c r="G884" s="47" t="s">
        <v>56</v>
      </c>
      <c r="H884" s="49">
        <v>5015</v>
      </c>
      <c r="I884" s="47" t="s">
        <v>1098</v>
      </c>
      <c r="J884" s="49" t="s">
        <v>1097</v>
      </c>
      <c r="K884" s="48" t="s">
        <v>164</v>
      </c>
      <c r="L884" s="48">
        <v>0</v>
      </c>
    </row>
    <row r="885" spans="1:12" s="47" customFormat="1" ht="13" hidden="1">
      <c r="A885" s="47" t="s">
        <v>141</v>
      </c>
      <c r="B885" s="47" t="s">
        <v>141</v>
      </c>
      <c r="C885" s="47" t="s">
        <v>293</v>
      </c>
      <c r="D885" s="47" t="s">
        <v>126</v>
      </c>
      <c r="E885" s="38">
        <v>11547010</v>
      </c>
      <c r="F885" s="47" t="s">
        <v>834</v>
      </c>
      <c r="G885" s="47" t="s">
        <v>56</v>
      </c>
      <c r="H885" s="49">
        <v>5015</v>
      </c>
      <c r="I885" s="47" t="s">
        <v>1098</v>
      </c>
      <c r="J885" s="49" t="s">
        <v>1097</v>
      </c>
      <c r="K885" s="48"/>
      <c r="L885" s="48">
        <v>0</v>
      </c>
    </row>
    <row r="886" spans="1:12" s="47" customFormat="1" ht="13" hidden="1">
      <c r="A886" s="47" t="s">
        <v>141</v>
      </c>
      <c r="B886" s="47" t="s">
        <v>141</v>
      </c>
      <c r="C886" s="47" t="s">
        <v>509</v>
      </c>
      <c r="D886" s="47" t="s">
        <v>126</v>
      </c>
      <c r="E886" s="38">
        <v>11199310</v>
      </c>
      <c r="F886" s="47" t="s">
        <v>56</v>
      </c>
      <c r="G886" s="47" t="s">
        <v>56</v>
      </c>
      <c r="H886" s="49">
        <v>5015</v>
      </c>
      <c r="I886" s="47" t="s">
        <v>1098</v>
      </c>
      <c r="J886" s="49" t="s">
        <v>1097</v>
      </c>
      <c r="K886" s="48"/>
      <c r="L886" s="48">
        <v>0</v>
      </c>
    </row>
    <row r="887" spans="1:12" s="47" customFormat="1" ht="13" hidden="1">
      <c r="A887" s="47" t="s">
        <v>120</v>
      </c>
      <c r="B887" s="47" t="s">
        <v>121</v>
      </c>
      <c r="C887" s="47" t="s">
        <v>307</v>
      </c>
      <c r="D887" s="47" t="s">
        <v>143</v>
      </c>
      <c r="E887" s="38">
        <v>11736010</v>
      </c>
      <c r="F887" s="47" t="s">
        <v>834</v>
      </c>
      <c r="G887" s="47" t="s">
        <v>56</v>
      </c>
      <c r="H887" s="49">
        <v>5015</v>
      </c>
      <c r="I887" s="47" t="s">
        <v>1098</v>
      </c>
      <c r="J887" s="49" t="s">
        <v>1097</v>
      </c>
      <c r="K887" s="48"/>
      <c r="L887" s="48">
        <v>0</v>
      </c>
    </row>
    <row r="888" spans="1:12" s="47" customFormat="1" ht="13" hidden="1">
      <c r="A888" s="47" t="s">
        <v>120</v>
      </c>
      <c r="B888" s="47" t="s">
        <v>121</v>
      </c>
      <c r="C888" s="47" t="s">
        <v>305</v>
      </c>
      <c r="D888" s="47" t="s">
        <v>262</v>
      </c>
      <c r="E888" s="38">
        <v>25172</v>
      </c>
      <c r="F888" s="47" t="s">
        <v>55</v>
      </c>
      <c r="G888" s="47" t="s">
        <v>56</v>
      </c>
      <c r="H888" s="49">
        <v>5015</v>
      </c>
      <c r="I888" s="47" t="s">
        <v>1098</v>
      </c>
      <c r="J888" s="49" t="s">
        <v>1097</v>
      </c>
      <c r="K888" s="48" t="s">
        <v>124</v>
      </c>
      <c r="L888" s="48">
        <v>0</v>
      </c>
    </row>
    <row r="889" spans="1:12" s="47" customFormat="1" ht="13" hidden="1">
      <c r="A889" s="47" t="s">
        <v>120</v>
      </c>
      <c r="B889" s="47" t="s">
        <v>121</v>
      </c>
      <c r="C889" s="47" t="s">
        <v>284</v>
      </c>
      <c r="D889" s="47" t="s">
        <v>126</v>
      </c>
      <c r="E889" s="38">
        <v>25191</v>
      </c>
      <c r="F889" s="47" t="s">
        <v>55</v>
      </c>
      <c r="G889" s="47" t="s">
        <v>56</v>
      </c>
      <c r="H889" s="49">
        <v>5015</v>
      </c>
      <c r="I889" s="47" t="s">
        <v>1098</v>
      </c>
      <c r="J889" s="49" t="s">
        <v>1097</v>
      </c>
      <c r="K889" s="48" t="s">
        <v>124</v>
      </c>
      <c r="L889" s="48">
        <v>0</v>
      </c>
    </row>
    <row r="890" spans="1:12" s="47" customFormat="1" ht="13" hidden="1">
      <c r="A890" s="47" t="s">
        <v>120</v>
      </c>
      <c r="B890" s="47" t="s">
        <v>121</v>
      </c>
      <c r="C890" s="47" t="s">
        <v>891</v>
      </c>
      <c r="D890" s="47" t="s">
        <v>126</v>
      </c>
      <c r="E890" s="38">
        <v>14596</v>
      </c>
      <c r="F890" s="47" t="s">
        <v>55</v>
      </c>
      <c r="G890" s="47" t="s">
        <v>56</v>
      </c>
      <c r="H890" s="49">
        <v>5015</v>
      </c>
      <c r="I890" s="47" t="s">
        <v>1098</v>
      </c>
      <c r="J890" s="49" t="s">
        <v>1097</v>
      </c>
      <c r="K890" s="48" t="s">
        <v>871</v>
      </c>
      <c r="L890" s="48">
        <v>0</v>
      </c>
    </row>
    <row r="891" spans="1:12" s="47" customFormat="1" ht="13" hidden="1">
      <c r="A891" s="47" t="s">
        <v>120</v>
      </c>
      <c r="B891" s="47" t="s">
        <v>121</v>
      </c>
      <c r="C891" s="47" t="s">
        <v>305</v>
      </c>
      <c r="D891" s="47" t="s">
        <v>262</v>
      </c>
      <c r="E891" s="38">
        <v>10951210</v>
      </c>
      <c r="F891" s="47" t="s">
        <v>56</v>
      </c>
      <c r="G891" s="47" t="s">
        <v>56</v>
      </c>
      <c r="H891" s="49">
        <v>5015</v>
      </c>
      <c r="I891" s="47" t="s">
        <v>1098</v>
      </c>
      <c r="J891" s="49" t="s">
        <v>1097</v>
      </c>
      <c r="K891" s="48" t="s">
        <v>170</v>
      </c>
      <c r="L891" s="48">
        <v>0</v>
      </c>
    </row>
    <row r="892" spans="1:12" s="47" customFormat="1" ht="13" hidden="1">
      <c r="A892" s="47" t="s">
        <v>141</v>
      </c>
      <c r="B892" s="47" t="s">
        <v>141</v>
      </c>
      <c r="C892" s="47" t="s">
        <v>197</v>
      </c>
      <c r="D892" s="47" t="s">
        <v>126</v>
      </c>
      <c r="E892" s="38">
        <v>21468</v>
      </c>
      <c r="F892" s="47" t="s">
        <v>56</v>
      </c>
      <c r="G892" s="47" t="s">
        <v>56</v>
      </c>
      <c r="H892" s="49">
        <v>5015</v>
      </c>
      <c r="I892" s="47" t="s">
        <v>1098</v>
      </c>
      <c r="J892" s="49" t="s">
        <v>1097</v>
      </c>
      <c r="K892" s="48" t="s">
        <v>846</v>
      </c>
      <c r="L892" s="48">
        <v>0</v>
      </c>
    </row>
    <row r="893" spans="1:12" s="47" customFormat="1" ht="24" hidden="1">
      <c r="A893" s="47" t="s">
        <v>666</v>
      </c>
      <c r="B893" s="47" t="s">
        <v>666</v>
      </c>
      <c r="C893" s="47" t="s">
        <v>677</v>
      </c>
      <c r="D893" s="47" t="s">
        <v>126</v>
      </c>
      <c r="E893" s="38">
        <v>11071010</v>
      </c>
      <c r="F893" s="47" t="s">
        <v>35</v>
      </c>
      <c r="G893" s="47" t="s">
        <v>35</v>
      </c>
      <c r="H893" s="49">
        <v>4005</v>
      </c>
      <c r="I893" s="47" t="s">
        <v>1096</v>
      </c>
      <c r="J893" s="49" t="s">
        <v>1095</v>
      </c>
      <c r="K893" s="48" t="s">
        <v>668</v>
      </c>
      <c r="L893" s="48">
        <v>0</v>
      </c>
    </row>
    <row r="894" spans="1:12" s="47" customFormat="1" ht="13" hidden="1">
      <c r="A894" s="47" t="s">
        <v>132</v>
      </c>
      <c r="B894" s="47" t="s">
        <v>562</v>
      </c>
      <c r="C894" s="47" t="s">
        <v>563</v>
      </c>
      <c r="D894" s="47" t="s">
        <v>126</v>
      </c>
      <c r="E894" s="38">
        <v>22936</v>
      </c>
      <c r="F894" s="47" t="s">
        <v>56</v>
      </c>
      <c r="G894" s="47" t="s">
        <v>56</v>
      </c>
      <c r="H894" s="49">
        <v>5015</v>
      </c>
      <c r="I894" s="47" t="s">
        <v>1098</v>
      </c>
      <c r="J894" s="49" t="s">
        <v>1097</v>
      </c>
      <c r="K894" s="48" t="s">
        <v>191</v>
      </c>
      <c r="L894" s="48">
        <v>0</v>
      </c>
    </row>
    <row r="895" spans="1:12" s="47" customFormat="1" ht="13" hidden="1">
      <c r="A895" s="47" t="s">
        <v>141</v>
      </c>
      <c r="B895" s="47" t="s">
        <v>141</v>
      </c>
      <c r="C895" s="47" t="s">
        <v>333</v>
      </c>
      <c r="D895" s="47" t="s">
        <v>126</v>
      </c>
      <c r="E895" s="38">
        <v>11199110</v>
      </c>
      <c r="F895" s="47" t="s">
        <v>31</v>
      </c>
      <c r="G895" s="47" t="s">
        <v>31</v>
      </c>
      <c r="H895" s="49">
        <v>2160</v>
      </c>
      <c r="I895" s="47" t="s">
        <v>1104</v>
      </c>
      <c r="J895" s="49" t="s">
        <v>1100</v>
      </c>
      <c r="K895" s="48"/>
      <c r="L895" s="48">
        <v>0</v>
      </c>
    </row>
    <row r="896" spans="1:12" s="47" customFormat="1" ht="13" hidden="1">
      <c r="A896" s="47" t="s">
        <v>120</v>
      </c>
      <c r="B896" s="47" t="s">
        <v>242</v>
      </c>
      <c r="C896" s="47" t="s">
        <v>243</v>
      </c>
      <c r="D896" s="47" t="s">
        <v>143</v>
      </c>
      <c r="E896" s="38">
        <v>20521</v>
      </c>
      <c r="F896" s="47" t="s">
        <v>55</v>
      </c>
      <c r="G896" s="47" t="s">
        <v>56</v>
      </c>
      <c r="H896" s="49">
        <v>5015</v>
      </c>
      <c r="I896" s="47" t="s">
        <v>1098</v>
      </c>
      <c r="J896" s="49" t="s">
        <v>1097</v>
      </c>
      <c r="K896" s="48" t="s">
        <v>124</v>
      </c>
      <c r="L896" s="48">
        <v>0</v>
      </c>
    </row>
    <row r="897" spans="1:12" s="47" customFormat="1" ht="13" hidden="1">
      <c r="A897" s="47" t="s">
        <v>136</v>
      </c>
      <c r="B897" s="47" t="s">
        <v>844</v>
      </c>
      <c r="C897" s="47" t="s">
        <v>845</v>
      </c>
      <c r="D897" s="47" t="s">
        <v>143</v>
      </c>
      <c r="E897" s="38">
        <v>20241</v>
      </c>
      <c r="F897" s="47" t="s">
        <v>55</v>
      </c>
      <c r="G897" s="47" t="s">
        <v>56</v>
      </c>
      <c r="H897" s="49">
        <v>5015</v>
      </c>
      <c r="I897" s="47" t="s">
        <v>1098</v>
      </c>
      <c r="J897" s="49" t="s">
        <v>1097</v>
      </c>
      <c r="K897" s="48" t="s">
        <v>124</v>
      </c>
      <c r="L897" s="48">
        <v>0</v>
      </c>
    </row>
    <row r="898" spans="1:12" s="47" customFormat="1" ht="13" hidden="1">
      <c r="A898" s="47" t="s">
        <v>132</v>
      </c>
      <c r="B898" s="47" t="s">
        <v>562</v>
      </c>
      <c r="C898" s="47" t="s">
        <v>694</v>
      </c>
      <c r="D898" s="47" t="s">
        <v>126</v>
      </c>
      <c r="E898" s="38">
        <v>22878</v>
      </c>
      <c r="F898" s="47" t="s">
        <v>56</v>
      </c>
      <c r="G898" s="47" t="s">
        <v>56</v>
      </c>
      <c r="H898" s="49">
        <v>5015</v>
      </c>
      <c r="I898" s="47" t="s">
        <v>1098</v>
      </c>
      <c r="J898" s="49" t="s">
        <v>1097</v>
      </c>
      <c r="K898" s="48" t="s">
        <v>191</v>
      </c>
      <c r="L898" s="48">
        <v>0</v>
      </c>
    </row>
    <row r="899" spans="1:12" s="47" customFormat="1" ht="13" hidden="1">
      <c r="A899" s="47" t="s">
        <v>136</v>
      </c>
      <c r="B899" s="47" t="s">
        <v>157</v>
      </c>
      <c r="C899" s="47" t="s">
        <v>940</v>
      </c>
      <c r="D899" s="47" t="s">
        <v>143</v>
      </c>
      <c r="E899" s="38">
        <v>24424</v>
      </c>
      <c r="F899" s="47" t="s">
        <v>62</v>
      </c>
      <c r="G899" s="47" t="s">
        <v>56</v>
      </c>
      <c r="H899" s="49">
        <v>5015</v>
      </c>
      <c r="I899" s="47" t="s">
        <v>1098</v>
      </c>
      <c r="J899" s="49" t="s">
        <v>1097</v>
      </c>
      <c r="K899" s="48" t="s">
        <v>204</v>
      </c>
      <c r="L899" s="48">
        <v>0</v>
      </c>
    </row>
    <row r="900" spans="1:12" s="47" customFormat="1" ht="13" hidden="1">
      <c r="A900" s="47" t="s">
        <v>120</v>
      </c>
      <c r="B900" s="47" t="s">
        <v>121</v>
      </c>
      <c r="C900" s="47" t="s">
        <v>251</v>
      </c>
      <c r="D900" s="47" t="s">
        <v>126</v>
      </c>
      <c r="E900" s="38">
        <v>25183</v>
      </c>
      <c r="F900" s="47" t="s">
        <v>55</v>
      </c>
      <c r="G900" s="47" t="s">
        <v>56</v>
      </c>
      <c r="H900" s="49">
        <v>5015</v>
      </c>
      <c r="I900" s="47" t="s">
        <v>1098</v>
      </c>
      <c r="J900" s="49" t="s">
        <v>1097</v>
      </c>
      <c r="K900" s="48" t="s">
        <v>124</v>
      </c>
      <c r="L900" s="48">
        <v>0</v>
      </c>
    </row>
    <row r="901" spans="1:12" s="47" customFormat="1" ht="13" hidden="1">
      <c r="A901" s="47" t="s">
        <v>120</v>
      </c>
      <c r="B901" s="47" t="s">
        <v>121</v>
      </c>
      <c r="C901" s="47" t="s">
        <v>251</v>
      </c>
      <c r="D901" s="47" t="s">
        <v>126</v>
      </c>
      <c r="E901" s="38">
        <v>26779</v>
      </c>
      <c r="F901" s="47" t="s">
        <v>60</v>
      </c>
      <c r="G901" s="47" t="s">
        <v>60</v>
      </c>
      <c r="H901" s="49">
        <v>5093</v>
      </c>
      <c r="I901" s="47" t="s">
        <v>1236</v>
      </c>
      <c r="J901" s="49" t="s">
        <v>1097</v>
      </c>
      <c r="K901" s="48" t="s">
        <v>124</v>
      </c>
      <c r="L901" s="48">
        <v>0</v>
      </c>
    </row>
    <row r="902" spans="1:12" s="47" customFormat="1" ht="13" hidden="1">
      <c r="A902" s="47" t="s">
        <v>136</v>
      </c>
      <c r="B902" s="47" t="s">
        <v>844</v>
      </c>
      <c r="C902" s="47" t="s">
        <v>845</v>
      </c>
      <c r="D902" s="47" t="s">
        <v>143</v>
      </c>
      <c r="E902" s="38">
        <v>15454</v>
      </c>
      <c r="F902" s="47" t="s">
        <v>55</v>
      </c>
      <c r="G902" s="47" t="s">
        <v>56</v>
      </c>
      <c r="H902" s="49">
        <v>5015</v>
      </c>
      <c r="I902" s="47" t="s">
        <v>1098</v>
      </c>
      <c r="J902" s="49" t="s">
        <v>1097</v>
      </c>
      <c r="K902" s="48" t="s">
        <v>124</v>
      </c>
      <c r="L902" s="48">
        <v>0</v>
      </c>
    </row>
    <row r="903" spans="1:12" s="47" customFormat="1" ht="13" hidden="1">
      <c r="A903" s="47" t="s">
        <v>120</v>
      </c>
      <c r="B903" s="47" t="s">
        <v>121</v>
      </c>
      <c r="C903" s="47" t="s">
        <v>305</v>
      </c>
      <c r="D903" s="47" t="s">
        <v>262</v>
      </c>
      <c r="E903" s="38">
        <v>10947910</v>
      </c>
      <c r="F903" s="47" t="s">
        <v>56</v>
      </c>
      <c r="G903" s="47" t="s">
        <v>56</v>
      </c>
      <c r="H903" s="49">
        <v>5015</v>
      </c>
      <c r="I903" s="47" t="s">
        <v>1098</v>
      </c>
      <c r="J903" s="49" t="s">
        <v>1097</v>
      </c>
      <c r="K903" s="48" t="s">
        <v>170</v>
      </c>
      <c r="L903" s="48">
        <v>0</v>
      </c>
    </row>
    <row r="904" spans="1:12" s="47" customFormat="1" ht="13" hidden="1">
      <c r="A904" s="47" t="s">
        <v>120</v>
      </c>
      <c r="B904" s="47" t="s">
        <v>121</v>
      </c>
      <c r="C904" s="47" t="s">
        <v>305</v>
      </c>
      <c r="D904" s="47" t="s">
        <v>262</v>
      </c>
      <c r="E904" s="38">
        <v>10947310</v>
      </c>
      <c r="F904" s="47" t="s">
        <v>56</v>
      </c>
      <c r="G904" s="47" t="s">
        <v>56</v>
      </c>
      <c r="H904" s="49">
        <v>5015</v>
      </c>
      <c r="I904" s="47" t="s">
        <v>1098</v>
      </c>
      <c r="J904" s="49" t="s">
        <v>1097</v>
      </c>
      <c r="K904" s="48" t="s">
        <v>170</v>
      </c>
      <c r="L904" s="48">
        <v>0</v>
      </c>
    </row>
    <row r="905" spans="1:12" s="47" customFormat="1" ht="13" hidden="1">
      <c r="A905" s="47" t="s">
        <v>161</v>
      </c>
      <c r="B905" s="47" t="s">
        <v>276</v>
      </c>
      <c r="C905" s="47" t="s">
        <v>392</v>
      </c>
      <c r="D905" s="47" t="s">
        <v>143</v>
      </c>
      <c r="E905" s="38">
        <v>26524</v>
      </c>
      <c r="F905" s="47" t="s">
        <v>56</v>
      </c>
      <c r="G905" s="47" t="s">
        <v>56</v>
      </c>
      <c r="H905" s="49">
        <v>5015</v>
      </c>
      <c r="I905" s="47" t="s">
        <v>1098</v>
      </c>
      <c r="J905" s="49" t="s">
        <v>1097</v>
      </c>
      <c r="K905" s="48" t="s">
        <v>164</v>
      </c>
      <c r="L905" s="48">
        <v>0</v>
      </c>
    </row>
    <row r="906" spans="1:12" s="47" customFormat="1" ht="13" hidden="1">
      <c r="A906" s="47" t="s">
        <v>141</v>
      </c>
      <c r="B906" s="47" t="s">
        <v>141</v>
      </c>
      <c r="C906" s="47" t="s">
        <v>201</v>
      </c>
      <c r="D906" s="47" t="s">
        <v>143</v>
      </c>
      <c r="E906" s="38">
        <v>11546110</v>
      </c>
      <c r="F906" s="47" t="s">
        <v>56</v>
      </c>
      <c r="G906" s="47" t="s">
        <v>56</v>
      </c>
      <c r="H906" s="49">
        <v>5015</v>
      </c>
      <c r="I906" s="47" t="s">
        <v>1098</v>
      </c>
      <c r="J906" s="49" t="s">
        <v>1097</v>
      </c>
      <c r="K906" s="48"/>
      <c r="L906" s="48">
        <v>0</v>
      </c>
    </row>
    <row r="907" spans="1:12" s="47" customFormat="1" ht="13" hidden="1">
      <c r="A907" s="47" t="s">
        <v>141</v>
      </c>
      <c r="B907" s="47" t="s">
        <v>141</v>
      </c>
      <c r="C907" s="47" t="s">
        <v>201</v>
      </c>
      <c r="D907" s="47" t="s">
        <v>143</v>
      </c>
      <c r="E907" s="38">
        <v>11546110</v>
      </c>
      <c r="F907" s="47" t="s">
        <v>56</v>
      </c>
      <c r="G907" s="47" t="s">
        <v>56</v>
      </c>
      <c r="H907" s="49">
        <v>5015</v>
      </c>
      <c r="I907" s="47" t="s">
        <v>1098</v>
      </c>
      <c r="J907" s="49" t="s">
        <v>1097</v>
      </c>
      <c r="K907" s="48"/>
      <c r="L907" s="48">
        <v>0</v>
      </c>
    </row>
    <row r="908" spans="1:12" s="47" customFormat="1" ht="13" hidden="1">
      <c r="A908" s="47" t="s">
        <v>127</v>
      </c>
      <c r="B908" s="47" t="s">
        <v>613</v>
      </c>
      <c r="C908" s="47" t="s">
        <v>614</v>
      </c>
      <c r="D908" s="47" t="s">
        <v>143</v>
      </c>
      <c r="E908" s="38">
        <v>12302410</v>
      </c>
      <c r="F908" s="47" t="s">
        <v>56</v>
      </c>
      <c r="G908" s="47" t="s">
        <v>56</v>
      </c>
      <c r="H908" s="49">
        <v>5015</v>
      </c>
      <c r="I908" s="47" t="s">
        <v>1098</v>
      </c>
      <c r="J908" s="49" t="s">
        <v>1097</v>
      </c>
      <c r="K908" s="48" t="s">
        <v>796</v>
      </c>
      <c r="L908" s="48">
        <v>0</v>
      </c>
    </row>
    <row r="909" spans="1:12" s="47" customFormat="1" ht="13" hidden="1">
      <c r="A909" s="47" t="s">
        <v>120</v>
      </c>
      <c r="B909" s="47" t="s">
        <v>121</v>
      </c>
      <c r="C909" s="47" t="s">
        <v>251</v>
      </c>
      <c r="D909" s="47" t="s">
        <v>126</v>
      </c>
      <c r="E909" s="38">
        <v>26785</v>
      </c>
      <c r="F909" s="47" t="s">
        <v>60</v>
      </c>
      <c r="G909" s="47" t="s">
        <v>60</v>
      </c>
      <c r="H909" s="49">
        <v>5093</v>
      </c>
      <c r="I909" s="47" t="s">
        <v>1236</v>
      </c>
      <c r="J909" s="49" t="s">
        <v>1097</v>
      </c>
      <c r="K909" s="48" t="s">
        <v>124</v>
      </c>
      <c r="L909" s="48">
        <v>0</v>
      </c>
    </row>
    <row r="910" spans="1:12" s="47" customFormat="1" ht="13" hidden="1">
      <c r="A910" s="47" t="s">
        <v>120</v>
      </c>
      <c r="B910" s="47" t="s">
        <v>121</v>
      </c>
      <c r="C910" s="47" t="s">
        <v>305</v>
      </c>
      <c r="D910" s="47" t="s">
        <v>262</v>
      </c>
      <c r="E910" s="38">
        <v>10947510</v>
      </c>
      <c r="F910" s="47" t="s">
        <v>56</v>
      </c>
      <c r="G910" s="47" t="s">
        <v>56</v>
      </c>
      <c r="H910" s="49">
        <v>5015</v>
      </c>
      <c r="I910" s="47" t="s">
        <v>1098</v>
      </c>
      <c r="J910" s="49" t="s">
        <v>1097</v>
      </c>
      <c r="K910" s="48" t="s">
        <v>170</v>
      </c>
      <c r="L910" s="48">
        <v>0</v>
      </c>
    </row>
    <row r="911" spans="1:12" s="47" customFormat="1" ht="13" hidden="1">
      <c r="A911" s="47" t="s">
        <v>141</v>
      </c>
      <c r="B911" s="47" t="s">
        <v>141</v>
      </c>
      <c r="C911" s="47" t="s">
        <v>507</v>
      </c>
      <c r="D911" s="47" t="s">
        <v>126</v>
      </c>
      <c r="E911" s="38">
        <v>11200110</v>
      </c>
      <c r="F911" s="47" t="s">
        <v>56</v>
      </c>
      <c r="G911" s="47" t="s">
        <v>56</v>
      </c>
      <c r="H911" s="49">
        <v>5015</v>
      </c>
      <c r="I911" s="47" t="s">
        <v>1098</v>
      </c>
      <c r="J911" s="49" t="s">
        <v>1097</v>
      </c>
      <c r="K911" s="48"/>
      <c r="L911" s="48">
        <v>0</v>
      </c>
    </row>
    <row r="912" spans="1:12" s="47" customFormat="1" ht="13" hidden="1">
      <c r="A912" s="47" t="s">
        <v>141</v>
      </c>
      <c r="B912" s="47" t="s">
        <v>141</v>
      </c>
      <c r="C912" s="47" t="s">
        <v>330</v>
      </c>
      <c r="D912" s="47" t="s">
        <v>143</v>
      </c>
      <c r="E912" s="38">
        <v>10532110</v>
      </c>
      <c r="F912" s="47" t="s">
        <v>834</v>
      </c>
      <c r="G912" s="47" t="s">
        <v>56</v>
      </c>
      <c r="H912" s="49">
        <v>5015</v>
      </c>
      <c r="I912" s="47" t="s">
        <v>1098</v>
      </c>
      <c r="J912" s="49" t="s">
        <v>1097</v>
      </c>
      <c r="K912" s="48"/>
      <c r="L912" s="48">
        <v>0</v>
      </c>
    </row>
    <row r="913" spans="1:12" s="47" customFormat="1" ht="13" hidden="1">
      <c r="A913" s="47" t="s">
        <v>141</v>
      </c>
      <c r="B913" s="47" t="s">
        <v>141</v>
      </c>
      <c r="C913" s="47" t="s">
        <v>142</v>
      </c>
      <c r="D913" s="47" t="s">
        <v>143</v>
      </c>
      <c r="E913" s="38">
        <v>11080310</v>
      </c>
      <c r="F913" s="47" t="s">
        <v>834</v>
      </c>
      <c r="G913" s="47" t="s">
        <v>56</v>
      </c>
      <c r="H913" s="49">
        <v>5015</v>
      </c>
      <c r="I913" s="47" t="s">
        <v>1098</v>
      </c>
      <c r="J913" s="49" t="s">
        <v>1097</v>
      </c>
      <c r="K913" s="48"/>
      <c r="L913" s="48">
        <v>0</v>
      </c>
    </row>
    <row r="914" spans="1:12" s="47" customFormat="1" ht="13" hidden="1">
      <c r="A914" s="47" t="s">
        <v>141</v>
      </c>
      <c r="B914" s="47" t="s">
        <v>141</v>
      </c>
      <c r="C914" s="47" t="s">
        <v>711</v>
      </c>
      <c r="D914" s="47" t="s">
        <v>234</v>
      </c>
      <c r="E914" s="38">
        <v>11994810</v>
      </c>
      <c r="F914" s="47" t="s">
        <v>834</v>
      </c>
      <c r="G914" s="47" t="s">
        <v>56</v>
      </c>
      <c r="H914" s="49">
        <v>5015</v>
      </c>
      <c r="I914" s="47" t="s">
        <v>1098</v>
      </c>
      <c r="J914" s="49" t="s">
        <v>1097</v>
      </c>
      <c r="K914" s="48"/>
      <c r="L914" s="48">
        <v>0</v>
      </c>
    </row>
    <row r="915" spans="1:12" s="47" customFormat="1" ht="13" hidden="1">
      <c r="A915" s="47" t="s">
        <v>141</v>
      </c>
      <c r="B915" s="47" t="s">
        <v>141</v>
      </c>
      <c r="C915" s="47" t="s">
        <v>142</v>
      </c>
      <c r="D915" s="47" t="s">
        <v>143</v>
      </c>
      <c r="E915" s="38">
        <v>11946410</v>
      </c>
      <c r="F915" s="47" t="s">
        <v>35</v>
      </c>
      <c r="G915" s="47" t="s">
        <v>35</v>
      </c>
      <c r="H915" s="49">
        <v>4005</v>
      </c>
      <c r="I915" s="47" t="s">
        <v>1096</v>
      </c>
      <c r="J915" s="49" t="s">
        <v>1095</v>
      </c>
      <c r="K915" s="48"/>
      <c r="L915" s="48">
        <v>0</v>
      </c>
    </row>
    <row r="916" spans="1:12" s="47" customFormat="1" ht="13" hidden="1">
      <c r="A916" s="47" t="s">
        <v>141</v>
      </c>
      <c r="B916" s="47" t="s">
        <v>141</v>
      </c>
      <c r="C916" s="47" t="s">
        <v>673</v>
      </c>
      <c r="D916" s="47" t="s">
        <v>143</v>
      </c>
      <c r="E916" s="38">
        <v>11166010</v>
      </c>
      <c r="F916" s="47" t="s">
        <v>56</v>
      </c>
      <c r="G916" s="47" t="s">
        <v>56</v>
      </c>
      <c r="H916" s="49">
        <v>5015</v>
      </c>
      <c r="I916" s="47" t="s">
        <v>1098</v>
      </c>
      <c r="J916" s="49" t="s">
        <v>1097</v>
      </c>
      <c r="K916" s="48"/>
      <c r="L916" s="48">
        <v>0</v>
      </c>
    </row>
    <row r="917" spans="1:12" s="47" customFormat="1" ht="13" hidden="1">
      <c r="A917" s="47" t="s">
        <v>141</v>
      </c>
      <c r="B917" s="47" t="s">
        <v>141</v>
      </c>
      <c r="C917" s="47" t="s">
        <v>364</v>
      </c>
      <c r="D917" s="47" t="s">
        <v>143</v>
      </c>
      <c r="E917" s="38">
        <v>10529310</v>
      </c>
      <c r="F917" s="47" t="s">
        <v>834</v>
      </c>
      <c r="G917" s="47" t="s">
        <v>56</v>
      </c>
      <c r="H917" s="49">
        <v>5015</v>
      </c>
      <c r="I917" s="47" t="s">
        <v>1098</v>
      </c>
      <c r="J917" s="49" t="s">
        <v>1097</v>
      </c>
      <c r="K917" s="48"/>
      <c r="L917" s="48">
        <v>0</v>
      </c>
    </row>
    <row r="918" spans="1:12" s="47" customFormat="1" ht="13" hidden="1">
      <c r="A918" s="47" t="s">
        <v>141</v>
      </c>
      <c r="B918" s="47" t="s">
        <v>141</v>
      </c>
      <c r="C918" s="47" t="s">
        <v>373</v>
      </c>
      <c r="D918" s="47" t="s">
        <v>143</v>
      </c>
      <c r="E918" s="38">
        <v>11933410</v>
      </c>
      <c r="F918" s="47" t="s">
        <v>35</v>
      </c>
      <c r="G918" s="47" t="s">
        <v>35</v>
      </c>
      <c r="H918" s="49">
        <v>4005</v>
      </c>
      <c r="I918" s="47" t="s">
        <v>1096</v>
      </c>
      <c r="J918" s="49" t="s">
        <v>1095</v>
      </c>
      <c r="K918" s="48"/>
      <c r="L918" s="48">
        <v>0</v>
      </c>
    </row>
    <row r="919" spans="1:12" s="47" customFormat="1" ht="13" hidden="1">
      <c r="A919" s="47" t="s">
        <v>141</v>
      </c>
      <c r="B919" s="47" t="s">
        <v>141</v>
      </c>
      <c r="C919" s="47" t="s">
        <v>609</v>
      </c>
      <c r="D919" s="47" t="s">
        <v>126</v>
      </c>
      <c r="E919" s="39">
        <v>10532410</v>
      </c>
      <c r="F919" s="47" t="s">
        <v>834</v>
      </c>
      <c r="G919" s="47" t="s">
        <v>56</v>
      </c>
      <c r="H919" s="49">
        <v>5015</v>
      </c>
      <c r="I919" s="47" t="s">
        <v>1098</v>
      </c>
      <c r="J919" s="49" t="s">
        <v>1097</v>
      </c>
      <c r="K919" s="48"/>
      <c r="L919" s="48">
        <v>0</v>
      </c>
    </row>
    <row r="920" spans="1:12" s="47" customFormat="1" ht="13" hidden="1">
      <c r="A920" s="47" t="s">
        <v>141</v>
      </c>
      <c r="B920" s="47" t="s">
        <v>141</v>
      </c>
      <c r="C920" s="47" t="s">
        <v>609</v>
      </c>
      <c r="D920" s="47" t="s">
        <v>126</v>
      </c>
      <c r="E920" s="39">
        <v>10532410</v>
      </c>
      <c r="F920" s="47" t="s">
        <v>834</v>
      </c>
      <c r="G920" s="47" t="s">
        <v>56</v>
      </c>
      <c r="H920" s="49">
        <v>5015</v>
      </c>
      <c r="I920" s="47" t="s">
        <v>1098</v>
      </c>
      <c r="J920" s="49" t="s">
        <v>1097</v>
      </c>
      <c r="K920" s="48"/>
      <c r="L920" s="48">
        <v>0</v>
      </c>
    </row>
    <row r="921" spans="1:12" s="47" customFormat="1" ht="13" hidden="1">
      <c r="A921" s="47" t="s">
        <v>141</v>
      </c>
      <c r="B921" s="47" t="s">
        <v>141</v>
      </c>
      <c r="C921" s="47" t="s">
        <v>609</v>
      </c>
      <c r="D921" s="47" t="s">
        <v>126</v>
      </c>
      <c r="E921" s="39">
        <v>10532410</v>
      </c>
      <c r="F921" s="47" t="s">
        <v>834</v>
      </c>
      <c r="G921" s="47" t="s">
        <v>56</v>
      </c>
      <c r="H921" s="49">
        <v>5015</v>
      </c>
      <c r="I921" s="47" t="s">
        <v>1098</v>
      </c>
      <c r="J921" s="49" t="s">
        <v>1097</v>
      </c>
      <c r="K921" s="48"/>
      <c r="L921" s="48">
        <v>0</v>
      </c>
    </row>
    <row r="922" spans="1:12" s="47" customFormat="1" ht="13" hidden="1">
      <c r="A922" s="47" t="s">
        <v>141</v>
      </c>
      <c r="B922" s="47" t="s">
        <v>141</v>
      </c>
      <c r="C922" s="47" t="s">
        <v>142</v>
      </c>
      <c r="D922" s="47" t="s">
        <v>143</v>
      </c>
      <c r="E922" s="38">
        <v>11946510</v>
      </c>
      <c r="F922" s="47" t="s">
        <v>35</v>
      </c>
      <c r="G922" s="47" t="s">
        <v>35</v>
      </c>
      <c r="H922" s="49">
        <v>4005</v>
      </c>
      <c r="I922" s="47" t="s">
        <v>1096</v>
      </c>
      <c r="J922" s="49" t="s">
        <v>1095</v>
      </c>
      <c r="K922" s="48"/>
      <c r="L922" s="48">
        <v>0</v>
      </c>
    </row>
    <row r="923" spans="1:12" s="47" customFormat="1" ht="13" hidden="1">
      <c r="A923" s="47" t="s">
        <v>141</v>
      </c>
      <c r="B923" s="47" t="s">
        <v>141</v>
      </c>
      <c r="C923" s="47" t="s">
        <v>330</v>
      </c>
      <c r="D923" s="47" t="s">
        <v>143</v>
      </c>
      <c r="E923" s="38">
        <v>11167010</v>
      </c>
      <c r="F923" s="47" t="s">
        <v>56</v>
      </c>
      <c r="G923" s="47" t="s">
        <v>56</v>
      </c>
      <c r="H923" s="49">
        <v>5015</v>
      </c>
      <c r="I923" s="47" t="s">
        <v>1098</v>
      </c>
      <c r="J923" s="49" t="s">
        <v>1097</v>
      </c>
      <c r="K923" s="48"/>
      <c r="L923" s="48">
        <v>0</v>
      </c>
    </row>
    <row r="924" spans="1:12" s="47" customFormat="1" ht="13" hidden="1">
      <c r="A924" s="47" t="s">
        <v>141</v>
      </c>
      <c r="B924" s="47" t="s">
        <v>141</v>
      </c>
      <c r="C924" s="47" t="s">
        <v>142</v>
      </c>
      <c r="D924" s="47" t="s">
        <v>143</v>
      </c>
      <c r="E924" s="38">
        <v>11157110</v>
      </c>
      <c r="F924" s="47" t="s">
        <v>56</v>
      </c>
      <c r="G924" s="47" t="s">
        <v>56</v>
      </c>
      <c r="H924" s="49">
        <v>5015</v>
      </c>
      <c r="I924" s="47" t="s">
        <v>1098</v>
      </c>
      <c r="J924" s="49" t="s">
        <v>1097</v>
      </c>
      <c r="K924" s="48"/>
      <c r="L924" s="48">
        <v>0</v>
      </c>
    </row>
    <row r="925" spans="1:12" s="47" customFormat="1" ht="13" hidden="1">
      <c r="A925" s="47" t="s">
        <v>141</v>
      </c>
      <c r="B925" s="47" t="s">
        <v>141</v>
      </c>
      <c r="C925" s="47" t="s">
        <v>438</v>
      </c>
      <c r="D925" s="47" t="s">
        <v>226</v>
      </c>
      <c r="E925" s="38">
        <v>11946910</v>
      </c>
      <c r="F925" s="47" t="s">
        <v>35</v>
      </c>
      <c r="G925" s="47" t="s">
        <v>35</v>
      </c>
      <c r="H925" s="49">
        <v>4005</v>
      </c>
      <c r="I925" s="47" t="s">
        <v>1096</v>
      </c>
      <c r="J925" s="49" t="s">
        <v>1095</v>
      </c>
      <c r="K925" s="48"/>
      <c r="L925" s="48">
        <v>0</v>
      </c>
    </row>
    <row r="926" spans="1:12" s="47" customFormat="1" ht="13" hidden="1">
      <c r="A926" s="47" t="s">
        <v>141</v>
      </c>
      <c r="B926" s="47" t="s">
        <v>141</v>
      </c>
      <c r="C926" s="47" t="s">
        <v>478</v>
      </c>
      <c r="D926" s="47" t="s">
        <v>143</v>
      </c>
      <c r="E926" s="38">
        <v>11156710</v>
      </c>
      <c r="F926" s="47" t="s">
        <v>56</v>
      </c>
      <c r="G926" s="47" t="s">
        <v>56</v>
      </c>
      <c r="H926" s="49">
        <v>5015</v>
      </c>
      <c r="I926" s="47" t="s">
        <v>1098</v>
      </c>
      <c r="J926" s="49" t="s">
        <v>1097</v>
      </c>
      <c r="K926" s="48"/>
      <c r="L926" s="48">
        <v>0</v>
      </c>
    </row>
    <row r="927" spans="1:12" s="47" customFormat="1" ht="13" hidden="1">
      <c r="A927" s="47" t="s">
        <v>141</v>
      </c>
      <c r="B927" s="47" t="s">
        <v>141</v>
      </c>
      <c r="C927" s="47" t="s">
        <v>454</v>
      </c>
      <c r="D927" s="47" t="s">
        <v>143</v>
      </c>
      <c r="E927" s="38">
        <v>11157510</v>
      </c>
      <c r="F927" s="47" t="s">
        <v>56</v>
      </c>
      <c r="G927" s="47" t="s">
        <v>56</v>
      </c>
      <c r="H927" s="49">
        <v>5015</v>
      </c>
      <c r="I927" s="47" t="s">
        <v>1098</v>
      </c>
      <c r="J927" s="49" t="s">
        <v>1097</v>
      </c>
      <c r="K927" s="48"/>
      <c r="L927" s="48">
        <v>0</v>
      </c>
    </row>
    <row r="928" spans="1:12" s="47" customFormat="1" ht="13" hidden="1">
      <c r="A928" s="47" t="s">
        <v>141</v>
      </c>
      <c r="B928" s="47" t="s">
        <v>141</v>
      </c>
      <c r="C928" s="47" t="s">
        <v>454</v>
      </c>
      <c r="D928" s="47" t="s">
        <v>143</v>
      </c>
      <c r="E928" s="38">
        <v>12344910</v>
      </c>
      <c r="F928" s="47" t="s">
        <v>834</v>
      </c>
      <c r="G928" s="47" t="s">
        <v>56</v>
      </c>
      <c r="H928" s="49">
        <v>5015</v>
      </c>
      <c r="I928" s="47" t="s">
        <v>1098</v>
      </c>
      <c r="J928" s="49" t="s">
        <v>1097</v>
      </c>
      <c r="K928" s="48"/>
      <c r="L928" s="48">
        <v>0</v>
      </c>
    </row>
    <row r="929" spans="1:12" s="47" customFormat="1" ht="13" hidden="1">
      <c r="A929" s="47" t="s">
        <v>141</v>
      </c>
      <c r="B929" s="47" t="s">
        <v>141</v>
      </c>
      <c r="C929" s="47" t="s">
        <v>330</v>
      </c>
      <c r="D929" s="47" t="s">
        <v>143</v>
      </c>
      <c r="E929" s="38">
        <v>12783810</v>
      </c>
      <c r="F929" s="47" t="s">
        <v>35</v>
      </c>
      <c r="G929" s="47" t="s">
        <v>35</v>
      </c>
      <c r="H929" s="49">
        <v>4005</v>
      </c>
      <c r="I929" s="47" t="s">
        <v>1096</v>
      </c>
      <c r="J929" s="49" t="s">
        <v>1095</v>
      </c>
      <c r="K929" s="48"/>
      <c r="L929" s="48">
        <v>0</v>
      </c>
    </row>
    <row r="930" spans="1:12" s="47" customFormat="1" ht="13" hidden="1">
      <c r="A930" s="47" t="s">
        <v>141</v>
      </c>
      <c r="B930" s="47" t="s">
        <v>141</v>
      </c>
      <c r="C930" s="47" t="s">
        <v>368</v>
      </c>
      <c r="D930" s="47" t="s">
        <v>143</v>
      </c>
      <c r="E930" s="38">
        <v>11946810</v>
      </c>
      <c r="F930" s="47" t="s">
        <v>35</v>
      </c>
      <c r="G930" s="47" t="s">
        <v>35</v>
      </c>
      <c r="H930" s="49">
        <v>4005</v>
      </c>
      <c r="I930" s="47" t="s">
        <v>1096</v>
      </c>
      <c r="J930" s="49" t="s">
        <v>1095</v>
      </c>
      <c r="K930" s="48"/>
      <c r="L930" s="48">
        <v>0</v>
      </c>
    </row>
    <row r="931" spans="1:12" s="47" customFormat="1" ht="13" hidden="1">
      <c r="A931" s="47" t="s">
        <v>141</v>
      </c>
      <c r="B931" s="47" t="s">
        <v>141</v>
      </c>
      <c r="C931" s="47" t="s">
        <v>142</v>
      </c>
      <c r="D931" s="47" t="s">
        <v>143</v>
      </c>
      <c r="E931" s="38">
        <v>11157110</v>
      </c>
      <c r="F931" s="47" t="s">
        <v>56</v>
      </c>
      <c r="G931" s="47" t="s">
        <v>56</v>
      </c>
      <c r="H931" s="49">
        <v>5015</v>
      </c>
      <c r="I931" s="47" t="s">
        <v>1098</v>
      </c>
      <c r="J931" s="49" t="s">
        <v>1097</v>
      </c>
      <c r="K931" s="48"/>
      <c r="L931" s="48">
        <v>0</v>
      </c>
    </row>
    <row r="932" spans="1:12" s="47" customFormat="1" ht="13" hidden="1">
      <c r="A932" s="47" t="s">
        <v>141</v>
      </c>
      <c r="B932" s="47" t="s">
        <v>141</v>
      </c>
      <c r="C932" s="47" t="s">
        <v>142</v>
      </c>
      <c r="D932" s="47" t="s">
        <v>143</v>
      </c>
      <c r="E932" s="38">
        <v>12344410</v>
      </c>
      <c r="F932" s="47" t="s">
        <v>834</v>
      </c>
      <c r="G932" s="47" t="s">
        <v>56</v>
      </c>
      <c r="H932" s="49">
        <v>5015</v>
      </c>
      <c r="I932" s="47" t="s">
        <v>1098</v>
      </c>
      <c r="J932" s="49" t="s">
        <v>1097</v>
      </c>
      <c r="K932" s="48"/>
      <c r="L932" s="48">
        <v>0</v>
      </c>
    </row>
    <row r="933" spans="1:12" s="47" customFormat="1" ht="36" hidden="1">
      <c r="A933" s="47" t="s">
        <v>147</v>
      </c>
      <c r="B933" s="47" t="s">
        <v>953</v>
      </c>
      <c r="C933" s="47" t="s">
        <v>954</v>
      </c>
      <c r="D933" s="47" t="s">
        <v>143</v>
      </c>
      <c r="E933" s="38">
        <v>24304</v>
      </c>
      <c r="F933" s="47" t="s">
        <v>56</v>
      </c>
      <c r="G933" s="47" t="s">
        <v>56</v>
      </c>
      <c r="H933" s="49">
        <v>5015</v>
      </c>
      <c r="I933" s="47" t="s">
        <v>1098</v>
      </c>
      <c r="J933" s="49" t="s">
        <v>1097</v>
      </c>
      <c r="K933" s="48" t="s">
        <v>955</v>
      </c>
      <c r="L933" s="48">
        <v>0</v>
      </c>
    </row>
    <row r="934" spans="1:12" s="47" customFormat="1" ht="13" hidden="1">
      <c r="A934" s="47" t="s">
        <v>141</v>
      </c>
      <c r="B934" s="47" t="s">
        <v>141</v>
      </c>
      <c r="C934" s="47" t="s">
        <v>352</v>
      </c>
      <c r="D934" s="47" t="s">
        <v>143</v>
      </c>
      <c r="E934" s="38">
        <v>11166810</v>
      </c>
      <c r="F934" s="47" t="s">
        <v>56</v>
      </c>
      <c r="G934" s="47" t="s">
        <v>56</v>
      </c>
      <c r="H934" s="49">
        <v>5015</v>
      </c>
      <c r="I934" s="47" t="s">
        <v>1098</v>
      </c>
      <c r="J934" s="49" t="s">
        <v>1097</v>
      </c>
      <c r="K934" s="48"/>
      <c r="L934" s="48">
        <v>0</v>
      </c>
    </row>
    <row r="935" spans="1:12" s="47" customFormat="1" ht="13" hidden="1">
      <c r="A935" s="47" t="s">
        <v>141</v>
      </c>
      <c r="B935" s="47" t="s">
        <v>141</v>
      </c>
      <c r="C935" s="47" t="s">
        <v>454</v>
      </c>
      <c r="D935" s="47" t="s">
        <v>143</v>
      </c>
      <c r="E935" s="38">
        <v>10534910</v>
      </c>
      <c r="F935" s="47" t="s">
        <v>834</v>
      </c>
      <c r="G935" s="47" t="s">
        <v>56</v>
      </c>
      <c r="H935" s="49">
        <v>5015</v>
      </c>
      <c r="I935" s="47" t="s">
        <v>1098</v>
      </c>
      <c r="J935" s="49" t="s">
        <v>1097</v>
      </c>
      <c r="K935" s="48"/>
      <c r="L935" s="48">
        <v>0</v>
      </c>
    </row>
    <row r="936" spans="1:12" s="47" customFormat="1" ht="13" hidden="1">
      <c r="A936" s="47" t="s">
        <v>127</v>
      </c>
      <c r="B936" s="47" t="s">
        <v>613</v>
      </c>
      <c r="C936" s="47" t="s">
        <v>614</v>
      </c>
      <c r="D936" s="47" t="s">
        <v>143</v>
      </c>
      <c r="E936" s="38">
        <v>12302310</v>
      </c>
      <c r="F936" s="47" t="s">
        <v>56</v>
      </c>
      <c r="G936" s="47" t="s">
        <v>56</v>
      </c>
      <c r="H936" s="49">
        <v>5015</v>
      </c>
      <c r="I936" s="47" t="s">
        <v>1098</v>
      </c>
      <c r="J936" s="49" t="s">
        <v>1097</v>
      </c>
      <c r="K936" s="48" t="s">
        <v>796</v>
      </c>
      <c r="L936" s="48">
        <v>0</v>
      </c>
    </row>
    <row r="937" spans="1:12" s="47" customFormat="1" ht="13" hidden="1">
      <c r="A937" s="47" t="s">
        <v>141</v>
      </c>
      <c r="B937" s="47" t="s">
        <v>141</v>
      </c>
      <c r="C937" s="47" t="s">
        <v>333</v>
      </c>
      <c r="D937" s="47" t="s">
        <v>126</v>
      </c>
      <c r="E937" s="38">
        <v>11199210</v>
      </c>
      <c r="F937" s="47" t="s">
        <v>10</v>
      </c>
      <c r="G937" s="47" t="s">
        <v>7</v>
      </c>
      <c r="H937" s="49">
        <v>1125</v>
      </c>
      <c r="I937" s="47" t="s">
        <v>1103</v>
      </c>
      <c r="J937" s="49" t="s">
        <v>1102</v>
      </c>
      <c r="K937" s="48"/>
      <c r="L937" s="48">
        <v>0</v>
      </c>
    </row>
    <row r="938" spans="1:12" s="47" customFormat="1" ht="13" hidden="1">
      <c r="A938" s="47" t="s">
        <v>141</v>
      </c>
      <c r="B938" s="47" t="s">
        <v>141</v>
      </c>
      <c r="C938" s="47" t="s">
        <v>623</v>
      </c>
      <c r="D938" s="47" t="s">
        <v>126</v>
      </c>
      <c r="E938" s="38">
        <v>11199910</v>
      </c>
      <c r="F938" s="47" t="s">
        <v>56</v>
      </c>
      <c r="G938" s="47" t="s">
        <v>56</v>
      </c>
      <c r="H938" s="49">
        <v>5015</v>
      </c>
      <c r="I938" s="47" t="s">
        <v>1098</v>
      </c>
      <c r="J938" s="49" t="s">
        <v>1097</v>
      </c>
      <c r="K938" s="48"/>
      <c r="L938" s="48">
        <v>0</v>
      </c>
    </row>
    <row r="939" spans="1:12" s="47" customFormat="1" ht="13" hidden="1">
      <c r="A939" s="47" t="s">
        <v>141</v>
      </c>
      <c r="B939" s="47" t="s">
        <v>141</v>
      </c>
      <c r="C939" s="47" t="s">
        <v>597</v>
      </c>
      <c r="D939" s="47" t="s">
        <v>126</v>
      </c>
      <c r="E939" s="38">
        <v>11094010</v>
      </c>
      <c r="F939" s="47" t="s">
        <v>834</v>
      </c>
      <c r="G939" s="47" t="s">
        <v>56</v>
      </c>
      <c r="H939" s="49">
        <v>5015</v>
      </c>
      <c r="I939" s="47" t="s">
        <v>1098</v>
      </c>
      <c r="J939" s="49" t="s">
        <v>1097</v>
      </c>
      <c r="K939" s="48"/>
      <c r="L939" s="48">
        <v>0</v>
      </c>
    </row>
    <row r="940" spans="1:12" s="47" customFormat="1" ht="13" hidden="1">
      <c r="A940" s="47" t="s">
        <v>141</v>
      </c>
      <c r="B940" s="47" t="s">
        <v>141</v>
      </c>
      <c r="C940" s="47" t="s">
        <v>535</v>
      </c>
      <c r="D940" s="47" t="s">
        <v>126</v>
      </c>
      <c r="E940" s="38">
        <v>11994610</v>
      </c>
      <c r="F940" s="47" t="s">
        <v>834</v>
      </c>
      <c r="G940" s="47" t="s">
        <v>56</v>
      </c>
      <c r="H940" s="49">
        <v>5015</v>
      </c>
      <c r="I940" s="47" t="s">
        <v>1098</v>
      </c>
      <c r="J940" s="49" t="s">
        <v>1097</v>
      </c>
      <c r="K940" s="48"/>
      <c r="L940" s="48">
        <v>0</v>
      </c>
    </row>
    <row r="941" spans="1:12" s="47" customFormat="1" ht="13" hidden="1">
      <c r="A941" s="47" t="s">
        <v>141</v>
      </c>
      <c r="B941" s="47" t="s">
        <v>141</v>
      </c>
      <c r="C941" s="47" t="s">
        <v>585</v>
      </c>
      <c r="D941" s="47" t="s">
        <v>126</v>
      </c>
      <c r="E941" s="38">
        <v>11968310</v>
      </c>
      <c r="F941" s="47" t="s">
        <v>834</v>
      </c>
      <c r="G941" s="47" t="s">
        <v>56</v>
      </c>
      <c r="H941" s="49">
        <v>5015</v>
      </c>
      <c r="I941" s="47" t="s">
        <v>1098</v>
      </c>
      <c r="J941" s="49" t="s">
        <v>1097</v>
      </c>
      <c r="K941" s="48"/>
      <c r="L941" s="48">
        <v>0</v>
      </c>
    </row>
    <row r="942" spans="1:12" s="47" customFormat="1" ht="13" hidden="1">
      <c r="A942" s="47" t="s">
        <v>141</v>
      </c>
      <c r="B942" s="47" t="s">
        <v>141</v>
      </c>
      <c r="C942" s="47" t="s">
        <v>507</v>
      </c>
      <c r="D942" s="47" t="s">
        <v>126</v>
      </c>
      <c r="E942" s="38">
        <v>10534010</v>
      </c>
      <c r="F942" s="47" t="s">
        <v>834</v>
      </c>
      <c r="G942" s="47" t="s">
        <v>56</v>
      </c>
      <c r="H942" s="49">
        <v>5015</v>
      </c>
      <c r="I942" s="47" t="s">
        <v>1098</v>
      </c>
      <c r="J942" s="49" t="s">
        <v>1097</v>
      </c>
      <c r="K942" s="48"/>
      <c r="L942" s="48">
        <v>0</v>
      </c>
    </row>
    <row r="943" spans="1:12" s="47" customFormat="1" ht="13" hidden="1">
      <c r="A943" s="47" t="s">
        <v>141</v>
      </c>
      <c r="B943" s="47" t="s">
        <v>141</v>
      </c>
      <c r="C943" s="47" t="s">
        <v>509</v>
      </c>
      <c r="D943" s="47" t="s">
        <v>126</v>
      </c>
      <c r="E943" s="38">
        <v>11199310</v>
      </c>
      <c r="F943" s="47" t="s">
        <v>56</v>
      </c>
      <c r="G943" s="47" t="s">
        <v>56</v>
      </c>
      <c r="H943" s="49">
        <v>5015</v>
      </c>
      <c r="I943" s="47" t="s">
        <v>1098</v>
      </c>
      <c r="J943" s="49" t="s">
        <v>1097</v>
      </c>
      <c r="K943" s="48"/>
      <c r="L943" s="48">
        <v>0</v>
      </c>
    </row>
    <row r="944" spans="1:12" s="47" customFormat="1" ht="13" hidden="1">
      <c r="A944" s="47" t="s">
        <v>141</v>
      </c>
      <c r="B944" s="47" t="s">
        <v>141</v>
      </c>
      <c r="C944" s="47" t="s">
        <v>172</v>
      </c>
      <c r="D944" s="47" t="s">
        <v>173</v>
      </c>
      <c r="E944" s="38">
        <v>11158810</v>
      </c>
      <c r="F944" s="47" t="s">
        <v>56</v>
      </c>
      <c r="G944" s="47" t="s">
        <v>56</v>
      </c>
      <c r="H944" s="49">
        <v>5015</v>
      </c>
      <c r="I944" s="47" t="s">
        <v>1098</v>
      </c>
      <c r="J944" s="49" t="s">
        <v>1097</v>
      </c>
      <c r="K944" s="48"/>
      <c r="L944" s="48">
        <v>0</v>
      </c>
    </row>
    <row r="945" spans="1:12" s="47" customFormat="1" ht="13" hidden="1">
      <c r="A945" s="47" t="s">
        <v>141</v>
      </c>
      <c r="B945" s="47" t="s">
        <v>141</v>
      </c>
      <c r="C945" s="47" t="s">
        <v>439</v>
      </c>
      <c r="D945" s="47" t="s">
        <v>126</v>
      </c>
      <c r="E945" s="38">
        <v>10534310</v>
      </c>
      <c r="F945" s="47" t="s">
        <v>834</v>
      </c>
      <c r="G945" s="47" t="s">
        <v>56</v>
      </c>
      <c r="H945" s="49">
        <v>5015</v>
      </c>
      <c r="I945" s="47" t="s">
        <v>1098</v>
      </c>
      <c r="J945" s="49" t="s">
        <v>1097</v>
      </c>
      <c r="K945" s="48"/>
      <c r="L945" s="48">
        <v>0</v>
      </c>
    </row>
    <row r="946" spans="1:12" s="47" customFormat="1" ht="13" hidden="1">
      <c r="A946" s="47" t="s">
        <v>141</v>
      </c>
      <c r="B946" s="47" t="s">
        <v>141</v>
      </c>
      <c r="C946" s="47" t="s">
        <v>333</v>
      </c>
      <c r="D946" s="47" t="s">
        <v>126</v>
      </c>
      <c r="E946" s="38">
        <v>10530110</v>
      </c>
      <c r="F946" s="47" t="s">
        <v>834</v>
      </c>
      <c r="G946" s="47" t="s">
        <v>56</v>
      </c>
      <c r="H946" s="49">
        <v>5015</v>
      </c>
      <c r="I946" s="47" t="s">
        <v>1098</v>
      </c>
      <c r="J946" s="49" t="s">
        <v>1097</v>
      </c>
      <c r="K946" s="48"/>
      <c r="L946" s="48">
        <v>0</v>
      </c>
    </row>
    <row r="947" spans="1:12" s="47" customFormat="1" ht="13" hidden="1">
      <c r="A947" s="47" t="s">
        <v>141</v>
      </c>
      <c r="B947" s="47" t="s">
        <v>141</v>
      </c>
      <c r="C947" s="47" t="s">
        <v>341</v>
      </c>
      <c r="D947" s="47" t="s">
        <v>126</v>
      </c>
      <c r="E947" s="38">
        <v>11199510</v>
      </c>
      <c r="F947" s="47" t="s">
        <v>956</v>
      </c>
      <c r="G947" s="47" t="s">
        <v>56</v>
      </c>
      <c r="H947" s="49">
        <v>5015</v>
      </c>
      <c r="I947" s="47" t="s">
        <v>1098</v>
      </c>
      <c r="J947" s="49" t="s">
        <v>1097</v>
      </c>
      <c r="K947" s="48"/>
      <c r="L947" s="48">
        <v>0</v>
      </c>
    </row>
    <row r="948" spans="1:12" s="47" customFormat="1" ht="13" hidden="1">
      <c r="A948" s="47" t="s">
        <v>141</v>
      </c>
      <c r="B948" s="47" t="s">
        <v>141</v>
      </c>
      <c r="C948" s="47" t="s">
        <v>509</v>
      </c>
      <c r="D948" s="47" t="s">
        <v>126</v>
      </c>
      <c r="E948" s="38">
        <v>11199310</v>
      </c>
      <c r="F948" s="47" t="s">
        <v>56</v>
      </c>
      <c r="G948" s="47" t="s">
        <v>56</v>
      </c>
      <c r="H948" s="49">
        <v>5015</v>
      </c>
      <c r="I948" s="47" t="s">
        <v>1098</v>
      </c>
      <c r="J948" s="49" t="s">
        <v>1097</v>
      </c>
      <c r="K948" s="48"/>
      <c r="L948" s="48">
        <v>0</v>
      </c>
    </row>
    <row r="949" spans="1:12" s="47" customFormat="1" ht="13" hidden="1">
      <c r="A949" s="47" t="s">
        <v>141</v>
      </c>
      <c r="B949" s="47" t="s">
        <v>141</v>
      </c>
      <c r="C949" s="47" t="s">
        <v>172</v>
      </c>
      <c r="D949" s="47" t="s">
        <v>173</v>
      </c>
      <c r="E949" s="38">
        <v>11970410</v>
      </c>
      <c r="F949" s="47" t="s">
        <v>834</v>
      </c>
      <c r="G949" s="47" t="s">
        <v>56</v>
      </c>
      <c r="H949" s="49">
        <v>5015</v>
      </c>
      <c r="I949" s="47" t="s">
        <v>1098</v>
      </c>
      <c r="J949" s="49" t="s">
        <v>1097</v>
      </c>
      <c r="K949" s="48"/>
      <c r="L949" s="48">
        <v>0</v>
      </c>
    </row>
    <row r="950" spans="1:12" s="47" customFormat="1" ht="13" hidden="1">
      <c r="A950" s="47" t="s">
        <v>141</v>
      </c>
      <c r="B950" s="47" t="s">
        <v>141</v>
      </c>
      <c r="C950" s="47" t="s">
        <v>535</v>
      </c>
      <c r="D950" s="47" t="s">
        <v>126</v>
      </c>
      <c r="E950" s="38">
        <v>11994110</v>
      </c>
      <c r="F950" s="47" t="s">
        <v>834</v>
      </c>
      <c r="G950" s="47" t="s">
        <v>56</v>
      </c>
      <c r="H950" s="49">
        <v>5015</v>
      </c>
      <c r="I950" s="47" t="s">
        <v>1098</v>
      </c>
      <c r="J950" s="49" t="s">
        <v>1097</v>
      </c>
      <c r="K950" s="48"/>
      <c r="L950" s="48">
        <v>0</v>
      </c>
    </row>
    <row r="951" spans="1:12" s="47" customFormat="1" ht="13" hidden="1">
      <c r="A951" s="47" t="s">
        <v>141</v>
      </c>
      <c r="B951" s="47" t="s">
        <v>141</v>
      </c>
      <c r="C951" s="47" t="s">
        <v>333</v>
      </c>
      <c r="D951" s="47" t="s">
        <v>126</v>
      </c>
      <c r="E951" s="38">
        <v>11199110</v>
      </c>
      <c r="F951" s="47" t="s">
        <v>31</v>
      </c>
      <c r="G951" s="47" t="s">
        <v>31</v>
      </c>
      <c r="H951" s="49">
        <v>2160</v>
      </c>
      <c r="I951" s="47" t="s">
        <v>1104</v>
      </c>
      <c r="J951" s="49" t="s">
        <v>1100</v>
      </c>
      <c r="K951" s="48"/>
      <c r="L951" s="48">
        <v>0</v>
      </c>
    </row>
    <row r="952" spans="1:12" s="47" customFormat="1" ht="13" hidden="1">
      <c r="A952" s="47" t="s">
        <v>141</v>
      </c>
      <c r="B952" s="47" t="s">
        <v>141</v>
      </c>
      <c r="C952" s="47" t="s">
        <v>341</v>
      </c>
      <c r="D952" s="47" t="s">
        <v>126</v>
      </c>
      <c r="E952" s="38">
        <v>11199610</v>
      </c>
      <c r="F952" s="47" t="s">
        <v>10</v>
      </c>
      <c r="G952" s="47" t="s">
        <v>7</v>
      </c>
      <c r="H952" s="49">
        <v>1125</v>
      </c>
      <c r="I952" s="47" t="s">
        <v>1103</v>
      </c>
      <c r="J952" s="49" t="s">
        <v>1102</v>
      </c>
      <c r="K952" s="48"/>
      <c r="L952" s="48">
        <v>0</v>
      </c>
    </row>
    <row r="953" spans="1:12" s="47" customFormat="1" ht="13" hidden="1">
      <c r="A953" s="47" t="s">
        <v>467</v>
      </c>
      <c r="B953" s="47" t="s">
        <v>467</v>
      </c>
      <c r="C953" s="47" t="s">
        <v>685</v>
      </c>
      <c r="D953" s="47" t="s">
        <v>126</v>
      </c>
      <c r="E953" s="38">
        <v>26331</v>
      </c>
      <c r="F953" s="47" t="s">
        <v>56</v>
      </c>
      <c r="G953" s="47" t="s">
        <v>56</v>
      </c>
      <c r="H953" s="49">
        <v>5015</v>
      </c>
      <c r="I953" s="47" t="s">
        <v>1098</v>
      </c>
      <c r="J953" s="49" t="s">
        <v>1097</v>
      </c>
      <c r="K953" s="48" t="s">
        <v>237</v>
      </c>
      <c r="L953" s="48">
        <v>0</v>
      </c>
    </row>
    <row r="954" spans="1:12" s="47" customFormat="1" ht="24" hidden="1">
      <c r="A954" s="47" t="s">
        <v>147</v>
      </c>
      <c r="B954" s="47" t="s">
        <v>645</v>
      </c>
      <c r="C954" s="47" t="s">
        <v>791</v>
      </c>
      <c r="D954" s="47" t="s">
        <v>143</v>
      </c>
      <c r="E954" s="38">
        <v>11025010</v>
      </c>
      <c r="F954" s="47" t="s">
        <v>49</v>
      </c>
      <c r="G954" s="47" t="s">
        <v>50</v>
      </c>
      <c r="H954" s="49">
        <v>3340</v>
      </c>
      <c r="I954" s="47" t="s">
        <v>1155</v>
      </c>
      <c r="J954" s="49" t="s">
        <v>1095</v>
      </c>
      <c r="K954" s="48" t="s">
        <v>958</v>
      </c>
      <c r="L954" s="48">
        <v>0</v>
      </c>
    </row>
    <row r="955" spans="1:12" s="47" customFormat="1" ht="36" hidden="1">
      <c r="A955" s="47" t="s">
        <v>165</v>
      </c>
      <c r="B955" s="47" t="s">
        <v>598</v>
      </c>
      <c r="C955" s="47" t="s">
        <v>599</v>
      </c>
      <c r="D955" s="47" t="s">
        <v>143</v>
      </c>
      <c r="E955" s="38">
        <v>11024110</v>
      </c>
      <c r="F955" s="47" t="s">
        <v>35</v>
      </c>
      <c r="G955" s="47" t="s">
        <v>35</v>
      </c>
      <c r="H955" s="49">
        <v>4005</v>
      </c>
      <c r="I955" s="47" t="s">
        <v>1096</v>
      </c>
      <c r="J955" s="49" t="s">
        <v>1095</v>
      </c>
      <c r="K955" s="48" t="s">
        <v>649</v>
      </c>
      <c r="L955" s="48">
        <v>0</v>
      </c>
    </row>
    <row r="956" spans="1:12" s="47" customFormat="1" ht="13" hidden="1">
      <c r="A956" s="47" t="s">
        <v>141</v>
      </c>
      <c r="B956" s="47" t="s">
        <v>141</v>
      </c>
      <c r="C956" s="47" t="s">
        <v>319</v>
      </c>
      <c r="D956" s="47" t="s">
        <v>143</v>
      </c>
      <c r="E956" s="38">
        <v>11932810</v>
      </c>
      <c r="F956" s="47" t="s">
        <v>35</v>
      </c>
      <c r="G956" s="47" t="s">
        <v>35</v>
      </c>
      <c r="H956" s="49">
        <v>4005</v>
      </c>
      <c r="I956" s="47" t="s">
        <v>1096</v>
      </c>
      <c r="J956" s="49" t="s">
        <v>1095</v>
      </c>
      <c r="K956" s="48"/>
      <c r="L956" s="48">
        <v>0</v>
      </c>
    </row>
    <row r="957" spans="1:12" s="47" customFormat="1" ht="13" hidden="1">
      <c r="A957" s="47" t="s">
        <v>141</v>
      </c>
      <c r="B957" s="47" t="s">
        <v>141</v>
      </c>
      <c r="C957" s="47" t="s">
        <v>319</v>
      </c>
      <c r="D957" s="47" t="s">
        <v>143</v>
      </c>
      <c r="E957" s="39">
        <v>11932810</v>
      </c>
      <c r="F957" s="47" t="s">
        <v>35</v>
      </c>
      <c r="G957" s="47" t="s">
        <v>35</v>
      </c>
      <c r="H957" s="49">
        <v>4005</v>
      </c>
      <c r="I957" s="47" t="s">
        <v>1096</v>
      </c>
      <c r="J957" s="49" t="s">
        <v>1095</v>
      </c>
      <c r="K957" s="48"/>
      <c r="L957" s="48">
        <v>0</v>
      </c>
    </row>
    <row r="958" spans="1:12" s="47" customFormat="1" ht="13" hidden="1">
      <c r="A958" s="47" t="s">
        <v>141</v>
      </c>
      <c r="B958" s="47" t="s">
        <v>141</v>
      </c>
      <c r="C958" s="47" t="s">
        <v>319</v>
      </c>
      <c r="D958" s="47" t="s">
        <v>143</v>
      </c>
      <c r="E958" s="39">
        <v>11167110</v>
      </c>
      <c r="F958" s="47" t="s">
        <v>56</v>
      </c>
      <c r="G958" s="47" t="s">
        <v>56</v>
      </c>
      <c r="H958" s="49">
        <v>5015</v>
      </c>
      <c r="I958" s="47" t="s">
        <v>1098</v>
      </c>
      <c r="J958" s="49" t="s">
        <v>1097</v>
      </c>
      <c r="K958" s="48"/>
      <c r="L958" s="48">
        <v>0</v>
      </c>
    </row>
    <row r="959" spans="1:12" s="47" customFormat="1" ht="13" hidden="1">
      <c r="A959" s="47" t="s">
        <v>141</v>
      </c>
      <c r="B959" s="47" t="s">
        <v>141</v>
      </c>
      <c r="C959" s="47" t="s">
        <v>142</v>
      </c>
      <c r="D959" s="47" t="s">
        <v>143</v>
      </c>
      <c r="E959" s="38">
        <v>11946410</v>
      </c>
      <c r="F959" s="47" t="s">
        <v>35</v>
      </c>
      <c r="G959" s="47" t="s">
        <v>35</v>
      </c>
      <c r="H959" s="49">
        <v>4005</v>
      </c>
      <c r="I959" s="47" t="s">
        <v>1096</v>
      </c>
      <c r="J959" s="49" t="s">
        <v>1095</v>
      </c>
      <c r="K959" s="48"/>
      <c r="L959" s="48">
        <v>0</v>
      </c>
    </row>
    <row r="960" spans="1:12" s="47" customFormat="1" ht="13" hidden="1">
      <c r="A960" s="47" t="s">
        <v>212</v>
      </c>
      <c r="B960" s="47" t="s">
        <v>525</v>
      </c>
      <c r="C960" s="47" t="s">
        <v>959</v>
      </c>
      <c r="D960" s="47" t="s">
        <v>126</v>
      </c>
      <c r="E960" s="38">
        <v>24743</v>
      </c>
      <c r="F960" s="47" t="s">
        <v>57</v>
      </c>
      <c r="G960" s="47" t="s">
        <v>56</v>
      </c>
      <c r="H960" s="49">
        <v>5015</v>
      </c>
      <c r="I960" s="47" t="e">
        <v>#N/A</v>
      </c>
      <c r="J960" s="49" t="s">
        <v>1097</v>
      </c>
      <c r="K960" s="48" t="s">
        <v>237</v>
      </c>
      <c r="L960" s="48" t="e">
        <v>#N/A</v>
      </c>
    </row>
    <row r="961" spans="1:12" s="47" customFormat="1" ht="13" hidden="1">
      <c r="A961" s="47" t="s">
        <v>467</v>
      </c>
      <c r="B961" s="47" t="s">
        <v>467</v>
      </c>
      <c r="C961" s="47" t="s">
        <v>468</v>
      </c>
      <c r="D961" s="47" t="s">
        <v>126</v>
      </c>
      <c r="E961" s="38">
        <v>26333</v>
      </c>
      <c r="F961" s="47" t="s">
        <v>56</v>
      </c>
      <c r="G961" s="47" t="s">
        <v>56</v>
      </c>
      <c r="H961" s="49">
        <v>5015</v>
      </c>
      <c r="I961" s="47" t="s">
        <v>1098</v>
      </c>
      <c r="J961" s="49" t="s">
        <v>1097</v>
      </c>
      <c r="K961" s="48" t="s">
        <v>215</v>
      </c>
      <c r="L961" s="48">
        <v>0</v>
      </c>
    </row>
    <row r="962" spans="1:12" s="47" customFormat="1" ht="13" hidden="1">
      <c r="A962" s="47" t="s">
        <v>141</v>
      </c>
      <c r="B962" s="47" t="s">
        <v>141</v>
      </c>
      <c r="C962" s="47" t="s">
        <v>304</v>
      </c>
      <c r="D962" s="47" t="s">
        <v>173</v>
      </c>
      <c r="E962" s="38">
        <v>11966710</v>
      </c>
      <c r="F962" s="47" t="s">
        <v>834</v>
      </c>
      <c r="G962" s="47" t="s">
        <v>56</v>
      </c>
      <c r="H962" s="49">
        <v>5015</v>
      </c>
      <c r="I962" s="47" t="s">
        <v>1098</v>
      </c>
      <c r="J962" s="49" t="s">
        <v>1097</v>
      </c>
      <c r="K962" s="48"/>
      <c r="L962" s="48">
        <v>0</v>
      </c>
    </row>
    <row r="963" spans="1:12" s="47" customFormat="1" ht="13" hidden="1">
      <c r="A963" s="47" t="s">
        <v>141</v>
      </c>
      <c r="B963" s="47" t="s">
        <v>141</v>
      </c>
      <c r="C963" s="47" t="s">
        <v>623</v>
      </c>
      <c r="D963" s="47" t="s">
        <v>126</v>
      </c>
      <c r="E963" s="38">
        <v>11199910</v>
      </c>
      <c r="F963" s="47" t="s">
        <v>56</v>
      </c>
      <c r="G963" s="47" t="s">
        <v>56</v>
      </c>
      <c r="H963" s="49">
        <v>5015</v>
      </c>
      <c r="I963" s="47" t="s">
        <v>1098</v>
      </c>
      <c r="J963" s="49" t="s">
        <v>1097</v>
      </c>
      <c r="K963" s="48"/>
      <c r="L963" s="48">
        <v>0</v>
      </c>
    </row>
    <row r="964" spans="1:12" s="47" customFormat="1" ht="13" hidden="1">
      <c r="A964" s="47" t="s">
        <v>141</v>
      </c>
      <c r="B964" s="47" t="s">
        <v>141</v>
      </c>
      <c r="C964" s="47" t="s">
        <v>700</v>
      </c>
      <c r="D964" s="47" t="s">
        <v>126</v>
      </c>
      <c r="E964" s="38">
        <v>11199410</v>
      </c>
      <c r="F964" s="47" t="s">
        <v>10</v>
      </c>
      <c r="G964" s="47" t="s">
        <v>7</v>
      </c>
      <c r="H964" s="49">
        <v>1125</v>
      </c>
      <c r="I964" s="47" t="s">
        <v>1103</v>
      </c>
      <c r="J964" s="49" t="s">
        <v>1102</v>
      </c>
      <c r="K964" s="48"/>
      <c r="L964" s="48">
        <v>0</v>
      </c>
    </row>
    <row r="965" spans="1:12" s="47" customFormat="1" ht="13" hidden="1">
      <c r="A965" s="47" t="s">
        <v>120</v>
      </c>
      <c r="B965" s="47" t="s">
        <v>121</v>
      </c>
      <c r="C965" s="47" t="s">
        <v>919</v>
      </c>
      <c r="D965" s="47" t="s">
        <v>126</v>
      </c>
      <c r="E965" s="38">
        <v>14487</v>
      </c>
      <c r="F965" s="47" t="s">
        <v>55</v>
      </c>
      <c r="G965" s="47" t="s">
        <v>56</v>
      </c>
      <c r="H965" s="49">
        <v>5015</v>
      </c>
      <c r="I965" s="47" t="s">
        <v>1098</v>
      </c>
      <c r="J965" s="49" t="s">
        <v>1097</v>
      </c>
      <c r="K965" s="48" t="s">
        <v>124</v>
      </c>
      <c r="L965" s="48">
        <v>0</v>
      </c>
    </row>
    <row r="966" spans="1:12" s="47" customFormat="1" ht="13" hidden="1">
      <c r="A966" s="47" t="s">
        <v>141</v>
      </c>
      <c r="B966" s="47" t="s">
        <v>141</v>
      </c>
      <c r="C966" s="47" t="s">
        <v>674</v>
      </c>
      <c r="D966" s="47" t="s">
        <v>126</v>
      </c>
      <c r="E966" s="38">
        <v>11159010</v>
      </c>
      <c r="F966" s="47" t="s">
        <v>56</v>
      </c>
      <c r="G966" s="47" t="s">
        <v>56</v>
      </c>
      <c r="H966" s="49">
        <v>5015</v>
      </c>
      <c r="I966" s="47" t="s">
        <v>1098</v>
      </c>
      <c r="J966" s="49" t="s">
        <v>1097</v>
      </c>
      <c r="K966" s="48"/>
      <c r="L966" s="48">
        <v>0</v>
      </c>
    </row>
    <row r="967" spans="1:12" s="47" customFormat="1" ht="24" hidden="1">
      <c r="A967" s="47" t="s">
        <v>666</v>
      </c>
      <c r="B967" s="47" t="s">
        <v>666</v>
      </c>
      <c r="C967" s="47" t="s">
        <v>677</v>
      </c>
      <c r="D967" s="47" t="s">
        <v>126</v>
      </c>
      <c r="E967" s="38">
        <v>11069310</v>
      </c>
      <c r="F967" s="47" t="s">
        <v>868</v>
      </c>
      <c r="G967" s="47" t="s">
        <v>868</v>
      </c>
      <c r="H967" s="49">
        <v>4170</v>
      </c>
      <c r="I967" s="47" t="s">
        <v>1180</v>
      </c>
      <c r="J967" s="49" t="s">
        <v>1095</v>
      </c>
      <c r="K967" s="48" t="s">
        <v>973</v>
      </c>
      <c r="L967" s="48">
        <v>0</v>
      </c>
    </row>
    <row r="968" spans="1:12" s="47" customFormat="1" ht="24" hidden="1">
      <c r="A968" s="47" t="s">
        <v>666</v>
      </c>
      <c r="B968" s="47" t="s">
        <v>666</v>
      </c>
      <c r="C968" s="47" t="s">
        <v>677</v>
      </c>
      <c r="D968" s="47" t="s">
        <v>126</v>
      </c>
      <c r="E968" s="38">
        <v>11071210</v>
      </c>
      <c r="F968" s="47" t="s">
        <v>868</v>
      </c>
      <c r="G968" s="47" t="s">
        <v>868</v>
      </c>
      <c r="H968" s="49">
        <v>4170</v>
      </c>
      <c r="I968" s="47" t="s">
        <v>1180</v>
      </c>
      <c r="J968" s="49" t="s">
        <v>1095</v>
      </c>
      <c r="K968" s="48" t="s">
        <v>668</v>
      </c>
      <c r="L968" s="48">
        <v>0</v>
      </c>
    </row>
    <row r="969" spans="1:12" s="47" customFormat="1" ht="84" hidden="1">
      <c r="A969" s="47" t="s">
        <v>177</v>
      </c>
      <c r="B969" s="47" t="s">
        <v>198</v>
      </c>
      <c r="C969" s="47" t="s">
        <v>487</v>
      </c>
      <c r="D969" s="47" t="s">
        <v>126</v>
      </c>
      <c r="E969" s="38">
        <v>11037810</v>
      </c>
      <c r="F969" s="47" t="s">
        <v>56</v>
      </c>
      <c r="G969" s="47" t="s">
        <v>56</v>
      </c>
      <c r="H969" s="49">
        <v>5015</v>
      </c>
      <c r="I969" s="47" t="s">
        <v>1098</v>
      </c>
      <c r="J969" s="49" t="s">
        <v>1097</v>
      </c>
      <c r="K969" s="48" t="s">
        <v>974</v>
      </c>
      <c r="L969" s="48">
        <v>0</v>
      </c>
    </row>
    <row r="970" spans="1:12" s="47" customFormat="1" ht="36" hidden="1">
      <c r="A970" s="47" t="s">
        <v>147</v>
      </c>
      <c r="B970" s="47" t="s">
        <v>148</v>
      </c>
      <c r="C970" s="47" t="s">
        <v>149</v>
      </c>
      <c r="D970" s="47" t="s">
        <v>143</v>
      </c>
      <c r="E970" s="38">
        <v>10385</v>
      </c>
      <c r="F970" s="47" t="s">
        <v>56</v>
      </c>
      <c r="G970" s="47" t="s">
        <v>56</v>
      </c>
      <c r="H970" s="49">
        <v>5015</v>
      </c>
      <c r="I970" s="47" t="s">
        <v>1098</v>
      </c>
      <c r="J970" s="49" t="s">
        <v>1097</v>
      </c>
      <c r="K970" s="48" t="s">
        <v>979</v>
      </c>
      <c r="L970" s="48">
        <v>0</v>
      </c>
    </row>
    <row r="971" spans="1:12" s="47" customFormat="1" ht="24" hidden="1">
      <c r="A971" s="47" t="s">
        <v>666</v>
      </c>
      <c r="B971" s="47" t="s">
        <v>666</v>
      </c>
      <c r="C971" s="47" t="s">
        <v>677</v>
      </c>
      <c r="D971" s="47" t="s">
        <v>173</v>
      </c>
      <c r="E971" s="38">
        <v>11070810</v>
      </c>
      <c r="F971" s="47" t="s">
        <v>56</v>
      </c>
      <c r="G971" s="47" t="s">
        <v>56</v>
      </c>
      <c r="H971" s="49">
        <v>5015</v>
      </c>
      <c r="I971" s="47" t="s">
        <v>1098</v>
      </c>
      <c r="J971" s="49" t="s">
        <v>1097</v>
      </c>
      <c r="K971" s="48" t="s">
        <v>668</v>
      </c>
      <c r="L971" s="48">
        <v>0</v>
      </c>
    </row>
    <row r="972" spans="1:12" s="47" customFormat="1" ht="24" hidden="1">
      <c r="A972" s="47" t="s">
        <v>666</v>
      </c>
      <c r="B972" s="47" t="s">
        <v>666</v>
      </c>
      <c r="C972" s="47" t="s">
        <v>677</v>
      </c>
      <c r="D972" s="47" t="s">
        <v>126</v>
      </c>
      <c r="E972" s="38">
        <v>11070910</v>
      </c>
      <c r="F972" s="47" t="s">
        <v>56</v>
      </c>
      <c r="G972" s="47" t="s">
        <v>56</v>
      </c>
      <c r="H972" s="49">
        <v>5015</v>
      </c>
      <c r="I972" s="47" t="s">
        <v>1098</v>
      </c>
      <c r="J972" s="49" t="s">
        <v>1097</v>
      </c>
      <c r="K972" s="48" t="s">
        <v>668</v>
      </c>
      <c r="L972" s="48">
        <v>0</v>
      </c>
    </row>
    <row r="973" spans="1:12" s="47" customFormat="1" ht="60" hidden="1">
      <c r="A973" s="47" t="s">
        <v>177</v>
      </c>
      <c r="B973" s="47" t="s">
        <v>178</v>
      </c>
      <c r="C973" s="47" t="s">
        <v>181</v>
      </c>
      <c r="D973" s="47" t="s">
        <v>143</v>
      </c>
      <c r="E973" s="38">
        <v>11051810</v>
      </c>
      <c r="F973" s="47" t="s">
        <v>55</v>
      </c>
      <c r="G973" s="47" t="s">
        <v>56</v>
      </c>
      <c r="H973" s="49">
        <v>5015</v>
      </c>
      <c r="I973" s="47" t="s">
        <v>1098</v>
      </c>
      <c r="J973" s="49" t="s">
        <v>1097</v>
      </c>
      <c r="K973" s="48" t="s">
        <v>915</v>
      </c>
      <c r="L973" s="48">
        <v>0</v>
      </c>
    </row>
    <row r="974" spans="1:12" s="47" customFormat="1" ht="13" hidden="1">
      <c r="A974" s="47" t="s">
        <v>212</v>
      </c>
      <c r="B974" s="47" t="s">
        <v>525</v>
      </c>
      <c r="C974" s="47" t="s">
        <v>959</v>
      </c>
      <c r="D974" s="47" t="s">
        <v>143</v>
      </c>
      <c r="E974" s="38">
        <v>22894</v>
      </c>
      <c r="F974" s="47" t="s">
        <v>56</v>
      </c>
      <c r="G974" s="47" t="s">
        <v>56</v>
      </c>
      <c r="H974" s="49">
        <v>5015</v>
      </c>
      <c r="I974" s="47" t="e">
        <v>#N/A</v>
      </c>
      <c r="J974" s="49" t="s">
        <v>1097</v>
      </c>
      <c r="K974" s="48" t="s">
        <v>191</v>
      </c>
      <c r="L974" s="48" t="e">
        <v>#N/A</v>
      </c>
    </row>
    <row r="975" spans="1:12" s="47" customFormat="1" ht="13" hidden="1">
      <c r="A975" s="47" t="s">
        <v>141</v>
      </c>
      <c r="B975" s="47" t="s">
        <v>141</v>
      </c>
      <c r="C975" s="47" t="s">
        <v>535</v>
      </c>
      <c r="D975" s="47" t="s">
        <v>126</v>
      </c>
      <c r="E975" s="38">
        <v>11993910</v>
      </c>
      <c r="F975" s="47" t="s">
        <v>834</v>
      </c>
      <c r="G975" s="47" t="s">
        <v>56</v>
      </c>
      <c r="H975" s="49">
        <v>5015</v>
      </c>
      <c r="I975" s="47" t="s">
        <v>1098</v>
      </c>
      <c r="J975" s="49" t="s">
        <v>1097</v>
      </c>
      <c r="K975" s="48"/>
      <c r="L975" s="48">
        <v>0</v>
      </c>
    </row>
    <row r="976" spans="1:12" s="47" customFormat="1" ht="13" hidden="1">
      <c r="A976" s="47" t="s">
        <v>141</v>
      </c>
      <c r="B976" s="47" t="s">
        <v>141</v>
      </c>
      <c r="C976" s="47" t="s">
        <v>398</v>
      </c>
      <c r="D976" s="47" t="s">
        <v>143</v>
      </c>
      <c r="E976" s="38">
        <v>10534410</v>
      </c>
      <c r="F976" s="47" t="s">
        <v>834</v>
      </c>
      <c r="G976" s="47" t="s">
        <v>56</v>
      </c>
      <c r="H976" s="49">
        <v>5015</v>
      </c>
      <c r="I976" s="47" t="s">
        <v>1098</v>
      </c>
      <c r="J976" s="49" t="s">
        <v>1097</v>
      </c>
      <c r="K976" s="48"/>
      <c r="L976" s="48">
        <v>0</v>
      </c>
    </row>
    <row r="977" spans="1:12" s="47" customFormat="1" ht="13" hidden="1">
      <c r="A977" s="47" t="s">
        <v>141</v>
      </c>
      <c r="B977" s="47" t="s">
        <v>141</v>
      </c>
      <c r="C977" s="47" t="s">
        <v>319</v>
      </c>
      <c r="D977" s="47" t="s">
        <v>143</v>
      </c>
      <c r="E977" s="38">
        <v>10532510</v>
      </c>
      <c r="F977" s="47" t="s">
        <v>56</v>
      </c>
      <c r="G977" s="47" t="s">
        <v>56</v>
      </c>
      <c r="H977" s="49">
        <v>4005</v>
      </c>
      <c r="I977" s="47" t="s">
        <v>1096</v>
      </c>
      <c r="J977" s="49" t="s">
        <v>1095</v>
      </c>
      <c r="K977" s="48"/>
      <c r="L977" s="48">
        <v>0</v>
      </c>
    </row>
    <row r="978" spans="1:12" s="47" customFormat="1" ht="13" hidden="1">
      <c r="A978" s="47" t="s">
        <v>141</v>
      </c>
      <c r="B978" s="47" t="s">
        <v>141</v>
      </c>
      <c r="C978" s="47" t="s">
        <v>454</v>
      </c>
      <c r="D978" s="47" t="s">
        <v>143</v>
      </c>
      <c r="E978" s="38">
        <v>11082510</v>
      </c>
      <c r="F978" s="47" t="s">
        <v>834</v>
      </c>
      <c r="G978" s="47" t="s">
        <v>56</v>
      </c>
      <c r="H978" s="49">
        <v>5015</v>
      </c>
      <c r="I978" s="47" t="s">
        <v>1098</v>
      </c>
      <c r="J978" s="49" t="s">
        <v>1097</v>
      </c>
      <c r="K978" s="48"/>
      <c r="L978" s="48">
        <v>0</v>
      </c>
    </row>
    <row r="979" spans="1:12" s="47" customFormat="1" ht="13" hidden="1">
      <c r="A979" s="47" t="s">
        <v>120</v>
      </c>
      <c r="B979" s="47" t="s">
        <v>121</v>
      </c>
      <c r="C979" s="47" t="s">
        <v>986</v>
      </c>
      <c r="D979" s="47" t="s">
        <v>126</v>
      </c>
      <c r="E979" s="38">
        <v>25072</v>
      </c>
      <c r="F979" s="47" t="s">
        <v>55</v>
      </c>
      <c r="G979" s="47" t="s">
        <v>56</v>
      </c>
      <c r="H979" s="49">
        <v>5015</v>
      </c>
      <c r="I979" s="47" t="s">
        <v>1098</v>
      </c>
      <c r="J979" s="49" t="s">
        <v>1097</v>
      </c>
      <c r="K979" s="48" t="s">
        <v>124</v>
      </c>
      <c r="L979" s="48">
        <v>0</v>
      </c>
    </row>
    <row r="980" spans="1:12" s="47" customFormat="1" ht="13" hidden="1">
      <c r="A980" s="47" t="s">
        <v>120</v>
      </c>
      <c r="B980" s="47" t="s">
        <v>121</v>
      </c>
      <c r="C980" s="47" t="s">
        <v>987</v>
      </c>
      <c r="D980" s="47" t="s">
        <v>126</v>
      </c>
      <c r="E980" s="38">
        <v>14630</v>
      </c>
      <c r="F980" s="47" t="s">
        <v>55</v>
      </c>
      <c r="G980" s="47" t="s">
        <v>56</v>
      </c>
      <c r="H980" s="49">
        <v>5015</v>
      </c>
      <c r="I980" s="47" t="s">
        <v>1098</v>
      </c>
      <c r="J980" s="49" t="s">
        <v>1097</v>
      </c>
      <c r="K980" s="48" t="s">
        <v>124</v>
      </c>
      <c r="L980" s="48">
        <v>0</v>
      </c>
    </row>
    <row r="981" spans="1:12" s="47" customFormat="1" ht="13" hidden="1">
      <c r="A981" s="47" t="s">
        <v>120</v>
      </c>
      <c r="B981" s="47" t="s">
        <v>121</v>
      </c>
      <c r="C981" s="47" t="s">
        <v>550</v>
      </c>
      <c r="D981" s="47" t="s">
        <v>143</v>
      </c>
      <c r="E981" s="38">
        <v>20242</v>
      </c>
      <c r="F981" s="47" t="s">
        <v>55</v>
      </c>
      <c r="G981" s="47" t="s">
        <v>56</v>
      </c>
      <c r="H981" s="49">
        <v>5015</v>
      </c>
      <c r="I981" s="47" t="s">
        <v>1098</v>
      </c>
      <c r="J981" s="49" t="s">
        <v>1097</v>
      </c>
      <c r="K981" s="48" t="s">
        <v>124</v>
      </c>
      <c r="L981" s="48">
        <v>0</v>
      </c>
    </row>
    <row r="982" spans="1:12" s="47" customFormat="1" ht="13" hidden="1">
      <c r="A982" s="47" t="s">
        <v>120</v>
      </c>
      <c r="B982" s="47" t="s">
        <v>121</v>
      </c>
      <c r="C982" s="47" t="s">
        <v>305</v>
      </c>
      <c r="D982" s="47" t="s">
        <v>262</v>
      </c>
      <c r="E982" s="38">
        <v>25179</v>
      </c>
      <c r="F982" s="47" t="s">
        <v>55</v>
      </c>
      <c r="G982" s="47" t="s">
        <v>56</v>
      </c>
      <c r="H982" s="49">
        <v>5015</v>
      </c>
      <c r="I982" s="47" t="s">
        <v>1098</v>
      </c>
      <c r="J982" s="49" t="s">
        <v>1097</v>
      </c>
      <c r="K982" s="48" t="s">
        <v>124</v>
      </c>
      <c r="L982" s="48">
        <v>0</v>
      </c>
    </row>
    <row r="983" spans="1:12" s="47" customFormat="1" ht="13" hidden="1">
      <c r="A983" s="47" t="s">
        <v>120</v>
      </c>
      <c r="B983" s="47" t="s">
        <v>121</v>
      </c>
      <c r="C983" s="47" t="s">
        <v>305</v>
      </c>
      <c r="D983" s="47" t="s">
        <v>262</v>
      </c>
      <c r="E983" s="38">
        <v>10948310</v>
      </c>
      <c r="F983" s="47" t="s">
        <v>56</v>
      </c>
      <c r="G983" s="47" t="s">
        <v>56</v>
      </c>
      <c r="H983" s="49">
        <v>5015</v>
      </c>
      <c r="I983" s="47" t="s">
        <v>1098</v>
      </c>
      <c r="J983" s="49" t="s">
        <v>1097</v>
      </c>
      <c r="K983" s="48" t="s">
        <v>170</v>
      </c>
      <c r="L983" s="48">
        <v>0</v>
      </c>
    </row>
    <row r="984" spans="1:12" s="47" customFormat="1" ht="13" hidden="1">
      <c r="A984" s="47" t="s">
        <v>120</v>
      </c>
      <c r="B984" s="47" t="s">
        <v>121</v>
      </c>
      <c r="C984" s="47" t="s">
        <v>125</v>
      </c>
      <c r="D984" s="47" t="s">
        <v>126</v>
      </c>
      <c r="E984" s="38">
        <v>20424</v>
      </c>
      <c r="F984" s="47" t="s">
        <v>883</v>
      </c>
      <c r="G984" s="47" t="s">
        <v>883</v>
      </c>
      <c r="H984" s="49">
        <v>5210</v>
      </c>
      <c r="I984" s="47" t="s">
        <v>1234</v>
      </c>
      <c r="J984" s="49" t="s">
        <v>1097</v>
      </c>
      <c r="K984" s="48" t="s">
        <v>124</v>
      </c>
      <c r="L984" s="48">
        <v>0</v>
      </c>
    </row>
    <row r="985" spans="1:12" s="47" customFormat="1" ht="13" hidden="1">
      <c r="A985" s="47" t="s">
        <v>120</v>
      </c>
      <c r="B985" s="47" t="s">
        <v>121</v>
      </c>
      <c r="C985" s="47" t="s">
        <v>997</v>
      </c>
      <c r="D985" s="47" t="s">
        <v>126</v>
      </c>
      <c r="E985" s="38">
        <v>13120</v>
      </c>
      <c r="F985" s="47" t="s">
        <v>60</v>
      </c>
      <c r="G985" s="47" t="s">
        <v>60</v>
      </c>
      <c r="H985" s="49">
        <v>5093</v>
      </c>
      <c r="I985" s="47" t="s">
        <v>1236</v>
      </c>
      <c r="J985" s="49" t="s">
        <v>1097</v>
      </c>
      <c r="K985" s="48" t="s">
        <v>124</v>
      </c>
      <c r="L985" s="48">
        <v>0</v>
      </c>
    </row>
    <row r="986" spans="1:12" s="47" customFormat="1" ht="13" hidden="1">
      <c r="A986" s="47" t="s">
        <v>120</v>
      </c>
      <c r="B986" s="47" t="s">
        <v>851</v>
      </c>
      <c r="C986" s="47" t="s">
        <v>999</v>
      </c>
      <c r="D986" s="47" t="s">
        <v>143</v>
      </c>
      <c r="E986" s="38">
        <v>11919210</v>
      </c>
      <c r="F986" s="47" t="s">
        <v>834</v>
      </c>
      <c r="G986" s="47" t="s">
        <v>56</v>
      </c>
      <c r="H986" s="49">
        <v>5015</v>
      </c>
      <c r="I986" s="47" t="s">
        <v>1098</v>
      </c>
      <c r="J986" s="49" t="s">
        <v>1097</v>
      </c>
      <c r="K986" s="48"/>
      <c r="L986" s="48">
        <v>0</v>
      </c>
    </row>
    <row r="987" spans="1:12" s="47" customFormat="1" ht="13" hidden="1">
      <c r="A987" s="47" t="s">
        <v>120</v>
      </c>
      <c r="B987" s="47" t="s">
        <v>271</v>
      </c>
      <c r="C987" s="47" t="s">
        <v>272</v>
      </c>
      <c r="D987" s="47" t="s">
        <v>126</v>
      </c>
      <c r="E987" s="38">
        <v>11121810</v>
      </c>
      <c r="F987" s="47" t="s">
        <v>56</v>
      </c>
      <c r="G987" s="47" t="s">
        <v>56</v>
      </c>
      <c r="H987" s="49">
        <v>5015</v>
      </c>
      <c r="I987" s="47" t="s">
        <v>1098</v>
      </c>
      <c r="J987" s="49" t="s">
        <v>1097</v>
      </c>
      <c r="K987" s="48"/>
      <c r="L987" s="48">
        <v>0</v>
      </c>
    </row>
    <row r="988" spans="1:12" s="47" customFormat="1" ht="13" hidden="1">
      <c r="A988" s="47" t="s">
        <v>120</v>
      </c>
      <c r="B988" s="47" t="s">
        <v>271</v>
      </c>
      <c r="C988" s="47" t="s">
        <v>995</v>
      </c>
      <c r="D988" s="47" t="s">
        <v>126</v>
      </c>
      <c r="E988" s="38">
        <v>11193210</v>
      </c>
      <c r="F988" s="47" t="s">
        <v>55</v>
      </c>
      <c r="G988" s="47" t="s">
        <v>56</v>
      </c>
      <c r="H988" s="49">
        <v>5015</v>
      </c>
      <c r="I988" s="47" t="s">
        <v>1098</v>
      </c>
      <c r="J988" s="49" t="s">
        <v>1097</v>
      </c>
      <c r="K988" s="48"/>
      <c r="L988" s="48">
        <v>0</v>
      </c>
    </row>
    <row r="989" spans="1:12" s="47" customFormat="1" ht="13" hidden="1">
      <c r="A989" s="47" t="s">
        <v>120</v>
      </c>
      <c r="B989" s="47" t="s">
        <v>121</v>
      </c>
      <c r="C989" s="47" t="s">
        <v>516</v>
      </c>
      <c r="D989" s="47" t="s">
        <v>143</v>
      </c>
      <c r="E989" s="38">
        <v>10291810</v>
      </c>
      <c r="F989" s="47" t="s">
        <v>55</v>
      </c>
      <c r="G989" s="47" t="s">
        <v>56</v>
      </c>
      <c r="H989" s="49">
        <v>5015</v>
      </c>
      <c r="I989" s="47" t="s">
        <v>1098</v>
      </c>
      <c r="J989" s="49" t="s">
        <v>1097</v>
      </c>
      <c r="K989" s="48" t="s">
        <v>130</v>
      </c>
      <c r="L989" s="48">
        <v>0</v>
      </c>
    </row>
    <row r="990" spans="1:12" s="47" customFormat="1" ht="84" hidden="1">
      <c r="A990" s="47" t="s">
        <v>256</v>
      </c>
      <c r="B990" s="47" t="s">
        <v>257</v>
      </c>
      <c r="C990" s="47" t="s">
        <v>258</v>
      </c>
      <c r="D990" s="47" t="s">
        <v>143</v>
      </c>
      <c r="E990" s="38">
        <v>11064810</v>
      </c>
      <c r="F990" s="47" t="s">
        <v>56</v>
      </c>
      <c r="G990" s="47" t="s">
        <v>56</v>
      </c>
      <c r="H990" s="49">
        <v>5015</v>
      </c>
      <c r="I990" s="47" t="s">
        <v>1098</v>
      </c>
      <c r="J990" s="49" t="s">
        <v>1097</v>
      </c>
      <c r="K990" s="48" t="s">
        <v>664</v>
      </c>
      <c r="L990" s="48">
        <v>0</v>
      </c>
    </row>
    <row r="991" spans="1:12" s="47" customFormat="1" ht="84" hidden="1">
      <c r="A991" s="47" t="s">
        <v>256</v>
      </c>
      <c r="B991" s="47" t="s">
        <v>257</v>
      </c>
      <c r="C991" s="47" t="s">
        <v>602</v>
      </c>
      <c r="D991" s="47" t="s">
        <v>143</v>
      </c>
      <c r="E991" s="38">
        <v>11063710</v>
      </c>
      <c r="F991" s="47" t="s">
        <v>56</v>
      </c>
      <c r="G991" s="47" t="s">
        <v>56</v>
      </c>
      <c r="H991" s="49">
        <v>5015</v>
      </c>
      <c r="I991" s="47" t="s">
        <v>1098</v>
      </c>
      <c r="J991" s="49" t="s">
        <v>1097</v>
      </c>
      <c r="K991" s="48" t="s">
        <v>664</v>
      </c>
      <c r="L991" s="48">
        <v>0</v>
      </c>
    </row>
    <row r="992" spans="1:12" s="47" customFormat="1" ht="13" hidden="1">
      <c r="A992" s="47" t="s">
        <v>153</v>
      </c>
      <c r="B992" s="47" t="s">
        <v>1003</v>
      </c>
      <c r="C992" s="47" t="s">
        <v>1004</v>
      </c>
      <c r="D992" s="47" t="s">
        <v>126</v>
      </c>
      <c r="E992" s="38">
        <v>12266210</v>
      </c>
      <c r="F992" s="47" t="s">
        <v>56</v>
      </c>
      <c r="G992" s="47" t="s">
        <v>56</v>
      </c>
      <c r="H992" s="49">
        <v>5015</v>
      </c>
      <c r="I992" s="47" t="e">
        <v>#N/A</v>
      </c>
      <c r="J992" s="49" t="s">
        <v>1097</v>
      </c>
      <c r="K992" s="48" t="s">
        <v>796</v>
      </c>
      <c r="L992" s="48" t="e">
        <v>#N/A</v>
      </c>
    </row>
    <row r="993" spans="1:12" s="47" customFormat="1" ht="13" hidden="1">
      <c r="A993" s="47" t="s">
        <v>141</v>
      </c>
      <c r="B993" s="47" t="s">
        <v>141</v>
      </c>
      <c r="C993" s="47" t="s">
        <v>293</v>
      </c>
      <c r="D993" s="47" t="s">
        <v>126</v>
      </c>
      <c r="E993" s="38">
        <v>11198810</v>
      </c>
      <c r="F993" s="47" t="s">
        <v>56</v>
      </c>
      <c r="G993" s="47" t="s">
        <v>56</v>
      </c>
      <c r="H993" s="49">
        <v>5015</v>
      </c>
      <c r="I993" s="47" t="s">
        <v>1098</v>
      </c>
      <c r="J993" s="49" t="s">
        <v>1097</v>
      </c>
      <c r="K993" s="48"/>
      <c r="L993" s="48">
        <v>0</v>
      </c>
    </row>
    <row r="994" spans="1:12" s="47" customFormat="1" ht="84" hidden="1">
      <c r="A994" s="47" t="s">
        <v>256</v>
      </c>
      <c r="B994" s="47" t="s">
        <v>257</v>
      </c>
      <c r="C994" s="47" t="s">
        <v>602</v>
      </c>
      <c r="D994" s="47" t="s">
        <v>143</v>
      </c>
      <c r="E994" s="38">
        <v>11062310</v>
      </c>
      <c r="F994" s="47" t="s">
        <v>56</v>
      </c>
      <c r="G994" s="47" t="s">
        <v>56</v>
      </c>
      <c r="H994" s="49">
        <v>5015</v>
      </c>
      <c r="I994" s="47" t="s">
        <v>1098</v>
      </c>
      <c r="J994" s="49" t="s">
        <v>1097</v>
      </c>
      <c r="K994" s="48" t="s">
        <v>664</v>
      </c>
      <c r="L994" s="48">
        <v>0</v>
      </c>
    </row>
    <row r="995" spans="1:12" s="47" customFormat="1" ht="84" hidden="1">
      <c r="A995" s="47" t="s">
        <v>256</v>
      </c>
      <c r="B995" s="47" t="s">
        <v>257</v>
      </c>
      <c r="C995" s="47" t="s">
        <v>670</v>
      </c>
      <c r="D995" s="47" t="s">
        <v>143</v>
      </c>
      <c r="E995" s="38">
        <v>11066310</v>
      </c>
      <c r="F995" s="47" t="s">
        <v>56</v>
      </c>
      <c r="G995" s="47" t="s">
        <v>56</v>
      </c>
      <c r="H995" s="49">
        <v>5015</v>
      </c>
      <c r="I995" s="47" t="s">
        <v>1098</v>
      </c>
      <c r="J995" s="49" t="s">
        <v>1097</v>
      </c>
      <c r="K995" s="48" t="s">
        <v>664</v>
      </c>
      <c r="L995" s="48">
        <v>0</v>
      </c>
    </row>
    <row r="996" spans="1:12" s="47" customFormat="1" ht="13" hidden="1">
      <c r="A996" s="47" t="s">
        <v>120</v>
      </c>
      <c r="B996" s="47" t="s">
        <v>185</v>
      </c>
      <c r="C996" s="47" t="s">
        <v>706</v>
      </c>
      <c r="D996" s="47" t="s">
        <v>126</v>
      </c>
      <c r="E996" s="38">
        <v>12319410</v>
      </c>
      <c r="F996" s="47" t="s">
        <v>56</v>
      </c>
      <c r="G996" s="47" t="s">
        <v>56</v>
      </c>
      <c r="H996" s="49">
        <v>5015</v>
      </c>
      <c r="I996" s="47" t="s">
        <v>1098</v>
      </c>
      <c r="J996" s="49" t="s">
        <v>1097</v>
      </c>
      <c r="K996" s="48" t="s">
        <v>707</v>
      </c>
      <c r="L996" s="48">
        <v>0</v>
      </c>
    </row>
    <row r="997" spans="1:12" s="47" customFormat="1" ht="13" hidden="1">
      <c r="A997" s="47" t="s">
        <v>141</v>
      </c>
      <c r="B997" s="47" t="s">
        <v>141</v>
      </c>
      <c r="C997" s="47" t="s">
        <v>333</v>
      </c>
      <c r="D997" s="47" t="s">
        <v>126</v>
      </c>
      <c r="E997" s="39">
        <v>11199010</v>
      </c>
      <c r="F997" s="47" t="s">
        <v>56</v>
      </c>
      <c r="G997" s="47" t="s">
        <v>56</v>
      </c>
      <c r="H997" s="49">
        <v>5015</v>
      </c>
      <c r="I997" s="47" t="s">
        <v>1098</v>
      </c>
      <c r="J997" s="49" t="s">
        <v>1097</v>
      </c>
      <c r="K997" s="48"/>
      <c r="L997" s="48">
        <v>0</v>
      </c>
    </row>
    <row r="998" spans="1:12" s="47" customFormat="1" ht="13" hidden="1">
      <c r="A998" s="47" t="s">
        <v>141</v>
      </c>
      <c r="B998" s="47" t="s">
        <v>141</v>
      </c>
      <c r="C998" s="47" t="s">
        <v>333</v>
      </c>
      <c r="D998" s="47" t="s">
        <v>126</v>
      </c>
      <c r="E998" s="39">
        <v>11199010</v>
      </c>
      <c r="F998" s="47" t="s">
        <v>56</v>
      </c>
      <c r="G998" s="47" t="s">
        <v>56</v>
      </c>
      <c r="H998" s="49">
        <v>5015</v>
      </c>
      <c r="I998" s="47" t="s">
        <v>1098</v>
      </c>
      <c r="J998" s="49" t="s">
        <v>1097</v>
      </c>
      <c r="K998" s="48"/>
      <c r="L998" s="48">
        <v>0</v>
      </c>
    </row>
    <row r="999" spans="1:12" s="47" customFormat="1" ht="13" hidden="1">
      <c r="A999" s="47" t="s">
        <v>141</v>
      </c>
      <c r="B999" s="47" t="s">
        <v>141</v>
      </c>
      <c r="C999" s="47" t="s">
        <v>454</v>
      </c>
      <c r="D999" s="47" t="s">
        <v>143</v>
      </c>
      <c r="E999" s="38">
        <v>12783710</v>
      </c>
      <c r="F999" s="47" t="s">
        <v>35</v>
      </c>
      <c r="G999" s="47" t="s">
        <v>35</v>
      </c>
      <c r="H999" s="49">
        <v>4005</v>
      </c>
      <c r="I999" s="47" t="s">
        <v>1096</v>
      </c>
      <c r="J999" s="49" t="s">
        <v>1095</v>
      </c>
      <c r="K999" s="48"/>
      <c r="L999" s="48">
        <v>0</v>
      </c>
    </row>
    <row r="1000" spans="1:12" s="47" customFormat="1" ht="13" hidden="1">
      <c r="A1000" s="47" t="s">
        <v>120</v>
      </c>
      <c r="B1000" s="47" t="s">
        <v>121</v>
      </c>
      <c r="C1000" s="47" t="s">
        <v>318</v>
      </c>
      <c r="D1000" s="47" t="s">
        <v>143</v>
      </c>
      <c r="E1000" s="38">
        <v>25082</v>
      </c>
      <c r="F1000" s="47" t="s">
        <v>55</v>
      </c>
      <c r="G1000" s="47" t="s">
        <v>56</v>
      </c>
      <c r="H1000" s="49">
        <v>5015</v>
      </c>
      <c r="I1000" s="47" t="s">
        <v>1098</v>
      </c>
      <c r="J1000" s="49" t="s">
        <v>1097</v>
      </c>
      <c r="K1000" s="48" t="s">
        <v>124</v>
      </c>
      <c r="L1000" s="48">
        <v>0</v>
      </c>
    </row>
    <row r="1001" spans="1:12" s="47" customFormat="1" ht="13" hidden="1">
      <c r="A1001" s="47" t="s">
        <v>120</v>
      </c>
      <c r="B1001" s="47" t="s">
        <v>121</v>
      </c>
      <c r="C1001" s="47" t="s">
        <v>936</v>
      </c>
      <c r="D1001" s="47" t="s">
        <v>126</v>
      </c>
      <c r="E1001" s="38">
        <v>14606</v>
      </c>
      <c r="F1001" s="47" t="s">
        <v>55</v>
      </c>
      <c r="G1001" s="47" t="s">
        <v>56</v>
      </c>
      <c r="H1001" s="49">
        <v>5015</v>
      </c>
      <c r="I1001" s="47" t="s">
        <v>1098</v>
      </c>
      <c r="J1001" s="49" t="s">
        <v>1097</v>
      </c>
      <c r="K1001" s="48" t="s">
        <v>124</v>
      </c>
      <c r="L1001" s="48">
        <v>0</v>
      </c>
    </row>
    <row r="1002" spans="1:12" s="47" customFormat="1" ht="13" hidden="1">
      <c r="A1002" s="47" t="s">
        <v>132</v>
      </c>
      <c r="B1002" s="47" t="s">
        <v>538</v>
      </c>
      <c r="C1002" s="47" t="s">
        <v>705</v>
      </c>
      <c r="D1002" s="47" t="s">
        <v>143</v>
      </c>
      <c r="E1002" s="38">
        <v>22910</v>
      </c>
      <c r="F1002" s="47" t="s">
        <v>56</v>
      </c>
      <c r="G1002" s="47" t="s">
        <v>56</v>
      </c>
      <c r="H1002" s="49">
        <v>5015</v>
      </c>
      <c r="I1002" s="47" t="s">
        <v>1098</v>
      </c>
      <c r="J1002" s="49" t="s">
        <v>1097</v>
      </c>
      <c r="K1002" s="48" t="s">
        <v>191</v>
      </c>
      <c r="L1002" s="48">
        <v>0</v>
      </c>
    </row>
    <row r="1003" spans="1:12" s="47" customFormat="1" ht="13" hidden="1">
      <c r="A1003" s="47" t="s">
        <v>467</v>
      </c>
      <c r="B1003" s="47" t="s">
        <v>467</v>
      </c>
      <c r="C1003" s="47" t="s">
        <v>685</v>
      </c>
      <c r="D1003" s="47" t="s">
        <v>126</v>
      </c>
      <c r="E1003" s="38">
        <v>10947210</v>
      </c>
      <c r="F1003" s="47" t="s">
        <v>56</v>
      </c>
      <c r="G1003" s="47" t="s">
        <v>56</v>
      </c>
      <c r="H1003" s="49">
        <v>5015</v>
      </c>
      <c r="I1003" s="47" t="s">
        <v>1098</v>
      </c>
      <c r="J1003" s="49" t="s">
        <v>1097</v>
      </c>
      <c r="K1003" s="48" t="s">
        <v>170</v>
      </c>
      <c r="L1003" s="48">
        <v>0</v>
      </c>
    </row>
    <row r="1004" spans="1:12" s="47" customFormat="1" ht="84" hidden="1">
      <c r="A1004" s="47" t="s">
        <v>256</v>
      </c>
      <c r="B1004" s="47" t="s">
        <v>257</v>
      </c>
      <c r="C1004" s="47" t="s">
        <v>602</v>
      </c>
      <c r="D1004" s="47" t="s">
        <v>143</v>
      </c>
      <c r="E1004" s="38">
        <v>11063610</v>
      </c>
      <c r="F1004" s="47" t="s">
        <v>56</v>
      </c>
      <c r="G1004" s="47" t="s">
        <v>56</v>
      </c>
      <c r="H1004" s="49">
        <v>5015</v>
      </c>
      <c r="I1004" s="47" t="s">
        <v>1098</v>
      </c>
      <c r="J1004" s="49" t="s">
        <v>1097</v>
      </c>
      <c r="K1004" s="48" t="s">
        <v>664</v>
      </c>
      <c r="L1004" s="48">
        <v>0</v>
      </c>
    </row>
    <row r="1005" spans="1:12" s="47" customFormat="1" ht="13" hidden="1">
      <c r="A1005" s="47" t="s">
        <v>120</v>
      </c>
      <c r="B1005" s="47" t="s">
        <v>242</v>
      </c>
      <c r="C1005" s="47" t="s">
        <v>923</v>
      </c>
      <c r="D1005" s="47" t="s">
        <v>143</v>
      </c>
      <c r="E1005" s="38">
        <v>11965510</v>
      </c>
      <c r="F1005" s="47" t="s">
        <v>834</v>
      </c>
      <c r="G1005" s="47" t="s">
        <v>56</v>
      </c>
      <c r="H1005" s="49">
        <v>5015</v>
      </c>
      <c r="I1005" s="47" t="s">
        <v>1098</v>
      </c>
      <c r="J1005" s="49" t="s">
        <v>1097</v>
      </c>
      <c r="K1005" s="48"/>
      <c r="L1005" s="48">
        <v>0</v>
      </c>
    </row>
    <row r="1006" spans="1:12" s="47" customFormat="1" ht="13" hidden="1">
      <c r="A1006" s="47" t="s">
        <v>120</v>
      </c>
      <c r="B1006" s="47" t="s">
        <v>242</v>
      </c>
      <c r="C1006" s="47" t="s">
        <v>923</v>
      </c>
      <c r="D1006" s="47" t="s">
        <v>143</v>
      </c>
      <c r="E1006" s="38">
        <v>11965510</v>
      </c>
      <c r="F1006" s="47" t="s">
        <v>834</v>
      </c>
      <c r="G1006" s="47" t="s">
        <v>56</v>
      </c>
      <c r="H1006" s="49">
        <v>5015</v>
      </c>
      <c r="I1006" s="47" t="s">
        <v>1098</v>
      </c>
      <c r="J1006" s="49" t="s">
        <v>1097</v>
      </c>
      <c r="K1006" s="48"/>
      <c r="L1006" s="48">
        <v>0</v>
      </c>
    </row>
    <row r="1007" spans="1:12" s="47" customFormat="1" ht="13" hidden="1">
      <c r="A1007" s="47" t="s">
        <v>212</v>
      </c>
      <c r="B1007" s="47" t="s">
        <v>525</v>
      </c>
      <c r="C1007" s="47" t="s">
        <v>959</v>
      </c>
      <c r="D1007" s="47" t="s">
        <v>143</v>
      </c>
      <c r="E1007" s="38">
        <v>12040510</v>
      </c>
      <c r="F1007" s="47" t="s">
        <v>35</v>
      </c>
      <c r="G1007" s="47" t="s">
        <v>35</v>
      </c>
      <c r="H1007" s="49">
        <v>4005</v>
      </c>
      <c r="I1007" s="47" t="e">
        <v>#N/A</v>
      </c>
      <c r="J1007" s="49" t="s">
        <v>1095</v>
      </c>
      <c r="K1007" s="48"/>
      <c r="L1007" s="48" t="e">
        <v>#N/A</v>
      </c>
    </row>
    <row r="1008" spans="1:12" s="47" customFormat="1" ht="13" hidden="1">
      <c r="A1008" s="47" t="s">
        <v>132</v>
      </c>
      <c r="B1008" s="47" t="s">
        <v>133</v>
      </c>
      <c r="C1008" s="47" t="s">
        <v>1013</v>
      </c>
      <c r="D1008" s="47" t="s">
        <v>143</v>
      </c>
      <c r="E1008" s="38">
        <v>12308210</v>
      </c>
      <c r="F1008" s="47" t="s">
        <v>35</v>
      </c>
      <c r="G1008" s="47" t="s">
        <v>35</v>
      </c>
      <c r="H1008" s="49">
        <v>4005</v>
      </c>
      <c r="I1008" s="47" t="s">
        <v>1096</v>
      </c>
      <c r="J1008" s="49" t="s">
        <v>1095</v>
      </c>
      <c r="K1008" s="48" t="s">
        <v>130</v>
      </c>
      <c r="L1008" s="48">
        <v>0</v>
      </c>
    </row>
    <row r="1009" spans="1:12" s="47" customFormat="1" ht="96" hidden="1">
      <c r="A1009" s="47" t="s">
        <v>177</v>
      </c>
      <c r="B1009" s="47" t="s">
        <v>178</v>
      </c>
      <c r="C1009" s="47" t="s">
        <v>1000</v>
      </c>
      <c r="D1009" s="47" t="s">
        <v>152</v>
      </c>
      <c r="E1009" s="38">
        <v>12181610</v>
      </c>
      <c r="F1009" s="47" t="s">
        <v>56</v>
      </c>
      <c r="G1009" s="47" t="s">
        <v>56</v>
      </c>
      <c r="H1009" s="49">
        <v>5015</v>
      </c>
      <c r="I1009" s="47" t="s">
        <v>1098</v>
      </c>
      <c r="J1009" s="49" t="s">
        <v>1097</v>
      </c>
      <c r="K1009" s="48" t="s">
        <v>1001</v>
      </c>
      <c r="L1009" s="48">
        <v>0</v>
      </c>
    </row>
    <row r="1010" spans="1:12" s="47" customFormat="1" ht="13" hidden="1">
      <c r="A1010" s="47" t="s">
        <v>141</v>
      </c>
      <c r="B1010" s="47" t="s">
        <v>141</v>
      </c>
      <c r="C1010" s="47" t="s">
        <v>454</v>
      </c>
      <c r="D1010" s="47" t="s">
        <v>143</v>
      </c>
      <c r="E1010" s="38">
        <v>11620410</v>
      </c>
      <c r="F1010" s="47" t="s">
        <v>56</v>
      </c>
      <c r="G1010" s="47" t="s">
        <v>56</v>
      </c>
      <c r="H1010" s="49">
        <v>5015</v>
      </c>
      <c r="I1010" s="47" t="s">
        <v>1098</v>
      </c>
      <c r="J1010" s="49" t="s">
        <v>1097</v>
      </c>
      <c r="K1010" s="48"/>
      <c r="L1010" s="48">
        <v>0</v>
      </c>
    </row>
    <row r="1011" spans="1:12" s="47" customFormat="1" ht="13" hidden="1">
      <c r="A1011" s="47" t="s">
        <v>141</v>
      </c>
      <c r="B1011" s="47" t="s">
        <v>141</v>
      </c>
      <c r="C1011" s="47" t="s">
        <v>398</v>
      </c>
      <c r="D1011" s="47" t="s">
        <v>143</v>
      </c>
      <c r="E1011" s="38">
        <v>11551010</v>
      </c>
      <c r="F1011" s="47" t="s">
        <v>34</v>
      </c>
      <c r="G1011" s="47" t="s">
        <v>31</v>
      </c>
      <c r="H1011" s="49">
        <v>2160</v>
      </c>
      <c r="I1011" s="47" t="s">
        <v>1104</v>
      </c>
      <c r="J1011" s="49" t="s">
        <v>1100</v>
      </c>
      <c r="K1011" s="48"/>
      <c r="L1011" s="48">
        <v>0</v>
      </c>
    </row>
    <row r="1012" spans="1:12" s="47" customFormat="1" ht="13" hidden="1">
      <c r="A1012" s="47" t="s">
        <v>141</v>
      </c>
      <c r="B1012" s="47" t="s">
        <v>141</v>
      </c>
      <c r="C1012" s="47" t="s">
        <v>438</v>
      </c>
      <c r="D1012" s="47" t="s">
        <v>226</v>
      </c>
      <c r="E1012" s="38">
        <v>10529210</v>
      </c>
      <c r="F1012" s="47" t="s">
        <v>10</v>
      </c>
      <c r="G1012" s="47" t="s">
        <v>7</v>
      </c>
      <c r="H1012" s="49">
        <v>1125</v>
      </c>
      <c r="I1012" s="47" t="s">
        <v>1103</v>
      </c>
      <c r="J1012" s="49" t="s">
        <v>1102</v>
      </c>
      <c r="K1012" s="48"/>
      <c r="L1012" s="48">
        <v>0</v>
      </c>
    </row>
    <row r="1013" spans="1:12" s="47" customFormat="1" ht="13" hidden="1">
      <c r="A1013" s="47" t="s">
        <v>141</v>
      </c>
      <c r="B1013" s="47" t="s">
        <v>141</v>
      </c>
      <c r="C1013" s="47" t="s">
        <v>368</v>
      </c>
      <c r="D1013" s="47" t="s">
        <v>143</v>
      </c>
      <c r="E1013" s="38">
        <v>11620310</v>
      </c>
      <c r="F1013" s="47" t="s">
        <v>56</v>
      </c>
      <c r="G1013" s="47" t="s">
        <v>56</v>
      </c>
      <c r="H1013" s="49">
        <v>4005</v>
      </c>
      <c r="I1013" s="47" t="s">
        <v>1096</v>
      </c>
      <c r="J1013" s="49" t="s">
        <v>1095</v>
      </c>
      <c r="K1013" s="48"/>
      <c r="L1013" s="48">
        <v>0</v>
      </c>
    </row>
    <row r="1014" spans="1:12" s="47" customFormat="1" ht="13" hidden="1">
      <c r="A1014" s="47" t="s">
        <v>141</v>
      </c>
      <c r="B1014" s="47" t="s">
        <v>141</v>
      </c>
      <c r="C1014" s="47" t="s">
        <v>368</v>
      </c>
      <c r="D1014" s="47" t="s">
        <v>143</v>
      </c>
      <c r="E1014" s="39">
        <v>11714410</v>
      </c>
      <c r="F1014" s="47" t="s">
        <v>834</v>
      </c>
      <c r="G1014" s="47" t="s">
        <v>56</v>
      </c>
      <c r="H1014" s="49">
        <v>5015</v>
      </c>
      <c r="I1014" s="47" t="s">
        <v>1098</v>
      </c>
      <c r="J1014" s="49" t="s">
        <v>1097</v>
      </c>
      <c r="K1014" s="48"/>
      <c r="L1014" s="48">
        <v>0</v>
      </c>
    </row>
    <row r="1015" spans="1:12" s="47" customFormat="1" ht="13" hidden="1">
      <c r="A1015" s="47" t="s">
        <v>141</v>
      </c>
      <c r="B1015" s="47" t="s">
        <v>141</v>
      </c>
      <c r="C1015" s="47" t="s">
        <v>172</v>
      </c>
      <c r="D1015" s="47" t="s">
        <v>173</v>
      </c>
      <c r="E1015" s="38">
        <v>11620710</v>
      </c>
      <c r="F1015" s="47" t="s">
        <v>34</v>
      </c>
      <c r="G1015" s="47" t="s">
        <v>31</v>
      </c>
      <c r="H1015" s="49">
        <v>2160</v>
      </c>
      <c r="I1015" s="47" t="s">
        <v>1104</v>
      </c>
      <c r="J1015" s="49" t="s">
        <v>1100</v>
      </c>
      <c r="K1015" s="48"/>
      <c r="L1015" s="48">
        <v>0</v>
      </c>
    </row>
    <row r="1016" spans="1:12" s="47" customFormat="1" ht="13" hidden="1">
      <c r="A1016" s="47" t="s">
        <v>161</v>
      </c>
      <c r="B1016" s="47" t="s">
        <v>222</v>
      </c>
      <c r="C1016" s="47" t="s">
        <v>223</v>
      </c>
      <c r="D1016" s="47" t="s">
        <v>126</v>
      </c>
      <c r="E1016" s="38">
        <v>25012</v>
      </c>
      <c r="F1016" s="47" t="s">
        <v>56</v>
      </c>
      <c r="G1016" s="47" t="s">
        <v>56</v>
      </c>
      <c r="H1016" s="49">
        <v>5015</v>
      </c>
      <c r="I1016" s="47" t="s">
        <v>1098</v>
      </c>
      <c r="J1016" s="49" t="s">
        <v>1097</v>
      </c>
      <c r="K1016" s="48" t="s">
        <v>164</v>
      </c>
      <c r="L1016" s="48">
        <v>0</v>
      </c>
    </row>
    <row r="1017" spans="1:12" s="47" customFormat="1" ht="13" hidden="1">
      <c r="A1017" s="47" t="s">
        <v>120</v>
      </c>
      <c r="B1017" s="47" t="s">
        <v>121</v>
      </c>
      <c r="C1017" s="47" t="s">
        <v>441</v>
      </c>
      <c r="D1017" s="47" t="s">
        <v>126</v>
      </c>
      <c r="E1017" s="38">
        <v>10993610</v>
      </c>
      <c r="F1017" s="47" t="s">
        <v>883</v>
      </c>
      <c r="G1017" s="47" t="s">
        <v>883</v>
      </c>
      <c r="H1017" s="49">
        <v>5210</v>
      </c>
      <c r="I1017" s="47" t="s">
        <v>1234</v>
      </c>
      <c r="J1017" s="49" t="s">
        <v>1097</v>
      </c>
      <c r="K1017" s="48" t="s">
        <v>130</v>
      </c>
      <c r="L1017" s="48">
        <v>0</v>
      </c>
    </row>
    <row r="1018" spans="1:12" s="47" customFormat="1" ht="13" hidden="1">
      <c r="A1018" s="47" t="s">
        <v>120</v>
      </c>
      <c r="B1018" s="47" t="s">
        <v>121</v>
      </c>
      <c r="C1018" s="47" t="s">
        <v>909</v>
      </c>
      <c r="D1018" s="47" t="s">
        <v>173</v>
      </c>
      <c r="E1018" s="38">
        <v>10293710</v>
      </c>
      <c r="F1018" s="47" t="s">
        <v>55</v>
      </c>
      <c r="G1018" s="47" t="s">
        <v>56</v>
      </c>
      <c r="H1018" s="49">
        <v>5015</v>
      </c>
      <c r="I1018" s="47" t="s">
        <v>1098</v>
      </c>
      <c r="J1018" s="49" t="s">
        <v>1097</v>
      </c>
      <c r="K1018" s="48" t="s">
        <v>227</v>
      </c>
      <c r="L1018" s="48">
        <v>0</v>
      </c>
    </row>
    <row r="1019" spans="1:12" s="47" customFormat="1" ht="13" hidden="1">
      <c r="A1019" s="47" t="s">
        <v>120</v>
      </c>
      <c r="B1019" s="47" t="s">
        <v>121</v>
      </c>
      <c r="C1019" s="47" t="s">
        <v>305</v>
      </c>
      <c r="D1019" s="47" t="s">
        <v>262</v>
      </c>
      <c r="E1019" s="38">
        <v>25175</v>
      </c>
      <c r="F1019" s="47" t="s">
        <v>55</v>
      </c>
      <c r="G1019" s="47" t="s">
        <v>56</v>
      </c>
      <c r="H1019" s="49">
        <v>5015</v>
      </c>
      <c r="I1019" s="47" t="s">
        <v>1098</v>
      </c>
      <c r="J1019" s="49" t="s">
        <v>1097</v>
      </c>
      <c r="K1019" s="48" t="s">
        <v>124</v>
      </c>
      <c r="L1019" s="48">
        <v>0</v>
      </c>
    </row>
    <row r="1020" spans="1:12" s="47" customFormat="1" ht="60" hidden="1">
      <c r="A1020" s="47" t="s">
        <v>177</v>
      </c>
      <c r="B1020" s="47" t="s">
        <v>178</v>
      </c>
      <c r="C1020" s="47" t="s">
        <v>914</v>
      </c>
      <c r="D1020" s="47" t="s">
        <v>126</v>
      </c>
      <c r="E1020" s="38">
        <v>11046910</v>
      </c>
      <c r="F1020" s="47" t="s">
        <v>55</v>
      </c>
      <c r="G1020" s="47" t="s">
        <v>56</v>
      </c>
      <c r="H1020" s="49">
        <v>5015</v>
      </c>
      <c r="I1020" s="47" t="s">
        <v>1098</v>
      </c>
      <c r="J1020" s="49" t="s">
        <v>1097</v>
      </c>
      <c r="K1020" s="48" t="s">
        <v>915</v>
      </c>
      <c r="L1020" s="48">
        <v>0</v>
      </c>
    </row>
    <row r="1021" spans="1:12" s="47" customFormat="1" ht="24" hidden="1">
      <c r="A1021" s="47" t="s">
        <v>467</v>
      </c>
      <c r="B1021" s="47" t="s">
        <v>467</v>
      </c>
      <c r="C1021" s="47" t="s">
        <v>942</v>
      </c>
      <c r="D1021" s="47" t="s">
        <v>126</v>
      </c>
      <c r="E1021" s="38">
        <v>8980</v>
      </c>
      <c r="F1021" s="47" t="s">
        <v>56</v>
      </c>
      <c r="G1021" s="47" t="s">
        <v>56</v>
      </c>
      <c r="H1021" s="49">
        <v>5015</v>
      </c>
      <c r="I1021" s="47" t="s">
        <v>1098</v>
      </c>
      <c r="J1021" s="49" t="s">
        <v>1097</v>
      </c>
      <c r="K1021" s="48" t="s">
        <v>943</v>
      </c>
      <c r="L1021" s="48">
        <v>0</v>
      </c>
    </row>
    <row r="1022" spans="1:12" s="47" customFormat="1" ht="13" hidden="1">
      <c r="A1022" s="47" t="s">
        <v>141</v>
      </c>
      <c r="B1022" s="47" t="s">
        <v>141</v>
      </c>
      <c r="C1022" s="47" t="s">
        <v>656</v>
      </c>
      <c r="D1022" s="47" t="s">
        <v>143</v>
      </c>
      <c r="E1022" s="39">
        <v>11157810</v>
      </c>
      <c r="F1022" s="47" t="s">
        <v>56</v>
      </c>
      <c r="G1022" s="47" t="s">
        <v>56</v>
      </c>
      <c r="H1022" s="49">
        <v>5015</v>
      </c>
      <c r="I1022" s="47" t="s">
        <v>1098</v>
      </c>
      <c r="J1022" s="49" t="s">
        <v>1097</v>
      </c>
      <c r="K1022" s="48"/>
      <c r="L1022" s="48">
        <v>0</v>
      </c>
    </row>
    <row r="1023" spans="1:12" s="47" customFormat="1" ht="13" hidden="1">
      <c r="A1023" s="47" t="s">
        <v>141</v>
      </c>
      <c r="B1023" s="47" t="s">
        <v>141</v>
      </c>
      <c r="C1023" s="47" t="s">
        <v>656</v>
      </c>
      <c r="D1023" s="47" t="s">
        <v>143</v>
      </c>
      <c r="E1023" s="39">
        <v>11157810</v>
      </c>
      <c r="F1023" s="47" t="s">
        <v>56</v>
      </c>
      <c r="G1023" s="47" t="s">
        <v>56</v>
      </c>
      <c r="H1023" s="49">
        <v>5015</v>
      </c>
      <c r="I1023" s="47" t="s">
        <v>1098</v>
      </c>
      <c r="J1023" s="49" t="s">
        <v>1097</v>
      </c>
      <c r="K1023" s="48"/>
      <c r="L1023" s="48">
        <v>0</v>
      </c>
    </row>
    <row r="1024" spans="1:12" s="47" customFormat="1" ht="13" hidden="1">
      <c r="A1024" s="47" t="s">
        <v>141</v>
      </c>
      <c r="B1024" s="47" t="s">
        <v>141</v>
      </c>
      <c r="C1024" s="47" t="s">
        <v>373</v>
      </c>
      <c r="D1024" s="47" t="s">
        <v>143</v>
      </c>
      <c r="E1024" s="38">
        <v>11198210</v>
      </c>
      <c r="F1024" s="47" t="s">
        <v>56</v>
      </c>
      <c r="G1024" s="47" t="s">
        <v>56</v>
      </c>
      <c r="H1024" s="49">
        <v>5015</v>
      </c>
      <c r="I1024" s="47" t="s">
        <v>1098</v>
      </c>
      <c r="J1024" s="49" t="s">
        <v>1097</v>
      </c>
      <c r="K1024" s="48"/>
      <c r="L1024" s="48">
        <v>0</v>
      </c>
    </row>
    <row r="1025" spans="1:12" s="47" customFormat="1" ht="13" hidden="1">
      <c r="A1025" s="47" t="s">
        <v>141</v>
      </c>
      <c r="B1025" s="47" t="s">
        <v>141</v>
      </c>
      <c r="C1025" s="47" t="s">
        <v>674</v>
      </c>
      <c r="D1025" s="47" t="s">
        <v>143</v>
      </c>
      <c r="E1025" s="38">
        <v>11713510</v>
      </c>
      <c r="F1025" s="47" t="s">
        <v>56</v>
      </c>
      <c r="G1025" s="47" t="s">
        <v>56</v>
      </c>
      <c r="H1025" s="49">
        <v>5015</v>
      </c>
      <c r="I1025" s="47" t="s">
        <v>1098</v>
      </c>
      <c r="J1025" s="49" t="s">
        <v>1097</v>
      </c>
      <c r="K1025" s="48"/>
      <c r="L1025" s="48">
        <v>0</v>
      </c>
    </row>
    <row r="1026" spans="1:12" s="47" customFormat="1" ht="13" hidden="1">
      <c r="A1026" s="47" t="s">
        <v>141</v>
      </c>
      <c r="B1026" s="47" t="s">
        <v>141</v>
      </c>
      <c r="C1026" s="47" t="s">
        <v>319</v>
      </c>
      <c r="D1026" s="47" t="s">
        <v>143</v>
      </c>
      <c r="E1026" s="38">
        <v>11714510</v>
      </c>
      <c r="F1026" s="47" t="s">
        <v>56</v>
      </c>
      <c r="G1026" s="47" t="s">
        <v>56</v>
      </c>
      <c r="H1026" s="49">
        <v>5015</v>
      </c>
      <c r="I1026" s="47" t="s">
        <v>1098</v>
      </c>
      <c r="J1026" s="49" t="s">
        <v>1097</v>
      </c>
      <c r="K1026" s="48"/>
      <c r="L1026" s="48">
        <v>0</v>
      </c>
    </row>
    <row r="1027" spans="1:12" s="47" customFormat="1" ht="13" hidden="1">
      <c r="A1027" s="47" t="s">
        <v>120</v>
      </c>
      <c r="B1027" s="47" t="s">
        <v>121</v>
      </c>
      <c r="C1027" s="47" t="s">
        <v>305</v>
      </c>
      <c r="D1027" s="47" t="s">
        <v>262</v>
      </c>
      <c r="E1027" s="38">
        <v>25178</v>
      </c>
      <c r="F1027" s="47" t="s">
        <v>55</v>
      </c>
      <c r="G1027" s="47" t="s">
        <v>56</v>
      </c>
      <c r="H1027" s="49">
        <v>5015</v>
      </c>
      <c r="I1027" s="47" t="s">
        <v>1098</v>
      </c>
      <c r="J1027" s="49" t="s">
        <v>1097</v>
      </c>
      <c r="K1027" s="48" t="s">
        <v>124</v>
      </c>
      <c r="L1027" s="48">
        <v>0</v>
      </c>
    </row>
    <row r="1028" spans="1:12" s="47" customFormat="1" ht="13" hidden="1">
      <c r="A1028" s="47" t="s">
        <v>136</v>
      </c>
      <c r="B1028" s="47" t="s">
        <v>174</v>
      </c>
      <c r="C1028" s="47" t="s">
        <v>972</v>
      </c>
      <c r="D1028" s="47" t="s">
        <v>126</v>
      </c>
      <c r="E1028" s="38">
        <v>10974910</v>
      </c>
      <c r="F1028" s="47" t="s">
        <v>35</v>
      </c>
      <c r="G1028" s="47" t="s">
        <v>35</v>
      </c>
      <c r="H1028" s="49">
        <v>4005</v>
      </c>
      <c r="I1028" s="47" t="s">
        <v>1096</v>
      </c>
      <c r="J1028" s="49" t="s">
        <v>1095</v>
      </c>
      <c r="K1028" s="48" t="s">
        <v>796</v>
      </c>
      <c r="L1028" s="48">
        <v>0</v>
      </c>
    </row>
    <row r="1029" spans="1:12" s="47" customFormat="1" ht="13" hidden="1">
      <c r="A1029" s="47" t="s">
        <v>141</v>
      </c>
      <c r="B1029" s="47" t="s">
        <v>141</v>
      </c>
      <c r="C1029" s="47" t="s">
        <v>368</v>
      </c>
      <c r="D1029" s="47" t="s">
        <v>143</v>
      </c>
      <c r="E1029" s="38">
        <v>11198410</v>
      </c>
      <c r="F1029" s="47" t="s">
        <v>49</v>
      </c>
      <c r="G1029" s="47" t="s">
        <v>50</v>
      </c>
      <c r="H1029" s="49">
        <v>3340</v>
      </c>
      <c r="I1029" s="47" t="s">
        <v>1155</v>
      </c>
      <c r="J1029" s="49" t="s">
        <v>1095</v>
      </c>
      <c r="K1029" s="48"/>
      <c r="L1029" s="48">
        <v>0</v>
      </c>
    </row>
    <row r="1030" spans="1:12" s="47" customFormat="1" ht="13" hidden="1">
      <c r="A1030" s="47" t="s">
        <v>467</v>
      </c>
      <c r="B1030" s="47" t="s">
        <v>467</v>
      </c>
      <c r="C1030" s="47" t="s">
        <v>988</v>
      </c>
      <c r="D1030" s="47" t="s">
        <v>234</v>
      </c>
      <c r="E1030" s="38">
        <v>22668</v>
      </c>
      <c r="F1030" s="47" t="s">
        <v>56</v>
      </c>
      <c r="G1030" s="47" t="s">
        <v>56</v>
      </c>
      <c r="H1030" s="49">
        <v>5015</v>
      </c>
      <c r="I1030" s="47" t="s">
        <v>1098</v>
      </c>
      <c r="J1030" s="49" t="s">
        <v>1097</v>
      </c>
      <c r="K1030" s="48" t="s">
        <v>237</v>
      </c>
      <c r="L1030" s="48">
        <v>0</v>
      </c>
    </row>
    <row r="1031" spans="1:12" s="47" customFormat="1" ht="13" hidden="1">
      <c r="A1031" s="47" t="s">
        <v>120</v>
      </c>
      <c r="B1031" s="47" t="s">
        <v>271</v>
      </c>
      <c r="C1031" s="47" t="s">
        <v>995</v>
      </c>
      <c r="D1031" s="47" t="s">
        <v>126</v>
      </c>
      <c r="E1031" s="39">
        <v>11781810</v>
      </c>
      <c r="F1031" s="47" t="s">
        <v>35</v>
      </c>
      <c r="G1031" s="47" t="s">
        <v>35</v>
      </c>
      <c r="H1031" s="49">
        <v>4005</v>
      </c>
      <c r="I1031" s="47" t="s">
        <v>1096</v>
      </c>
      <c r="J1031" s="49" t="s">
        <v>1095</v>
      </c>
      <c r="K1031" s="48"/>
      <c r="L1031" s="48">
        <v>0</v>
      </c>
    </row>
    <row r="1032" spans="1:12" s="47" customFormat="1" ht="60" hidden="1">
      <c r="A1032" s="47" t="s">
        <v>206</v>
      </c>
      <c r="B1032" s="47" t="s">
        <v>361</v>
      </c>
      <c r="C1032" s="47" t="s">
        <v>362</v>
      </c>
      <c r="D1032" s="47" t="s">
        <v>143</v>
      </c>
      <c r="E1032" s="38">
        <v>12196410</v>
      </c>
      <c r="F1032" s="47" t="s">
        <v>56</v>
      </c>
      <c r="G1032" s="47" t="s">
        <v>56</v>
      </c>
      <c r="H1032" s="49">
        <v>5015</v>
      </c>
      <c r="I1032" s="47" t="s">
        <v>1098</v>
      </c>
      <c r="J1032" s="49" t="s">
        <v>1097</v>
      </c>
      <c r="K1032" s="48" t="s">
        <v>464</v>
      </c>
      <c r="L1032" s="48">
        <v>0</v>
      </c>
    </row>
    <row r="1033" spans="1:12" s="47" customFormat="1" ht="24" hidden="1">
      <c r="A1033" s="47" t="s">
        <v>177</v>
      </c>
      <c r="B1033" s="47" t="s">
        <v>198</v>
      </c>
      <c r="C1033" s="47" t="s">
        <v>807</v>
      </c>
      <c r="D1033" s="47" t="s">
        <v>143</v>
      </c>
      <c r="E1033" s="38">
        <v>9114</v>
      </c>
      <c r="F1033" s="47" t="s">
        <v>41</v>
      </c>
      <c r="G1033" s="47" t="s">
        <v>41</v>
      </c>
      <c r="H1033" s="49">
        <v>3095</v>
      </c>
      <c r="I1033" s="47" t="s">
        <v>1151</v>
      </c>
      <c r="J1033" s="49" t="s">
        <v>1095</v>
      </c>
      <c r="K1033" s="48" t="s">
        <v>1002</v>
      </c>
      <c r="L1033" s="48">
        <v>0</v>
      </c>
    </row>
    <row r="1034" spans="1:12" s="47" customFormat="1" ht="13" hidden="1">
      <c r="A1034" s="47" t="s">
        <v>141</v>
      </c>
      <c r="B1034" s="47" t="s">
        <v>141</v>
      </c>
      <c r="C1034" s="47" t="s">
        <v>320</v>
      </c>
      <c r="D1034" s="47" t="s">
        <v>143</v>
      </c>
      <c r="E1034" s="38">
        <v>11198110</v>
      </c>
      <c r="F1034" s="47" t="s">
        <v>49</v>
      </c>
      <c r="G1034" s="47" t="s">
        <v>50</v>
      </c>
      <c r="H1034" s="49">
        <v>3340</v>
      </c>
      <c r="I1034" s="47" t="s">
        <v>1155</v>
      </c>
      <c r="J1034" s="49" t="s">
        <v>1095</v>
      </c>
      <c r="K1034" s="48"/>
      <c r="L1034" s="48">
        <v>0</v>
      </c>
    </row>
    <row r="1035" spans="1:12" s="47" customFormat="1" ht="120" hidden="1">
      <c r="A1035" s="47" t="s">
        <v>256</v>
      </c>
      <c r="B1035" s="47" t="s">
        <v>257</v>
      </c>
      <c r="C1035" s="47" t="s">
        <v>258</v>
      </c>
      <c r="D1035" s="47" t="s">
        <v>143</v>
      </c>
      <c r="E1035" s="38">
        <v>12197310</v>
      </c>
      <c r="F1035" s="47" t="s">
        <v>35</v>
      </c>
      <c r="G1035" s="47" t="s">
        <v>35</v>
      </c>
      <c r="H1035" s="49">
        <v>4005</v>
      </c>
      <c r="I1035" s="47" t="s">
        <v>1096</v>
      </c>
      <c r="J1035" s="49" t="s">
        <v>1095</v>
      </c>
      <c r="K1035" s="48" t="s">
        <v>1006</v>
      </c>
      <c r="L1035" s="48">
        <v>0</v>
      </c>
    </row>
    <row r="1036" spans="1:12" s="47" customFormat="1" ht="13" hidden="1">
      <c r="A1036" s="47" t="s">
        <v>120</v>
      </c>
      <c r="B1036" s="47" t="s">
        <v>121</v>
      </c>
      <c r="C1036" s="47" t="s">
        <v>893</v>
      </c>
      <c r="D1036" s="47" t="s">
        <v>126</v>
      </c>
      <c r="E1036" s="38">
        <v>14584</v>
      </c>
      <c r="F1036" s="47" t="s">
        <v>55</v>
      </c>
      <c r="G1036" s="47" t="s">
        <v>56</v>
      </c>
      <c r="H1036" s="49">
        <v>5015</v>
      </c>
      <c r="I1036" s="47" t="s">
        <v>1098</v>
      </c>
      <c r="J1036" s="49" t="s">
        <v>1097</v>
      </c>
      <c r="K1036" s="48" t="s">
        <v>871</v>
      </c>
      <c r="L1036" s="48">
        <v>0</v>
      </c>
    </row>
    <row r="1037" spans="1:12" s="47" customFormat="1" ht="13" hidden="1">
      <c r="A1037" s="47" t="s">
        <v>120</v>
      </c>
      <c r="B1037" s="47" t="s">
        <v>121</v>
      </c>
      <c r="C1037" s="47" t="s">
        <v>125</v>
      </c>
      <c r="D1037" s="47" t="s">
        <v>126</v>
      </c>
      <c r="E1037" s="38">
        <v>21318</v>
      </c>
      <c r="F1037" s="47" t="s">
        <v>61</v>
      </c>
      <c r="G1037" s="47" t="s">
        <v>61</v>
      </c>
      <c r="H1037" s="49">
        <v>4107</v>
      </c>
      <c r="I1037" s="47" t="s">
        <v>1229</v>
      </c>
      <c r="J1037" s="49" t="s">
        <v>1097</v>
      </c>
      <c r="K1037" s="48" t="s">
        <v>124</v>
      </c>
      <c r="L1037" s="48">
        <v>0</v>
      </c>
    </row>
    <row r="1038" spans="1:12" s="47" customFormat="1" ht="13" hidden="1">
      <c r="A1038" s="47" t="s">
        <v>120</v>
      </c>
      <c r="B1038" s="47" t="s">
        <v>121</v>
      </c>
      <c r="C1038" s="47" t="s">
        <v>848</v>
      </c>
      <c r="D1038" s="47" t="s">
        <v>126</v>
      </c>
      <c r="E1038" s="38">
        <v>23238</v>
      </c>
      <c r="F1038" s="47" t="s">
        <v>74</v>
      </c>
      <c r="G1038" s="47" t="s">
        <v>74</v>
      </c>
      <c r="H1038" s="49">
        <v>4147</v>
      </c>
      <c r="I1038" s="47" t="s">
        <v>1128</v>
      </c>
      <c r="J1038" s="49" t="s">
        <v>1097</v>
      </c>
      <c r="K1038" s="48" t="s">
        <v>124</v>
      </c>
      <c r="L1038" s="48">
        <v>0</v>
      </c>
    </row>
    <row r="1039" spans="1:12" s="47" customFormat="1" ht="13" hidden="1">
      <c r="A1039" s="47" t="s">
        <v>120</v>
      </c>
      <c r="B1039" s="47" t="s">
        <v>121</v>
      </c>
      <c r="C1039" s="47" t="s">
        <v>305</v>
      </c>
      <c r="D1039" s="47" t="s">
        <v>262</v>
      </c>
      <c r="E1039" s="38">
        <v>11323310</v>
      </c>
      <c r="F1039" s="47" t="s">
        <v>56</v>
      </c>
      <c r="G1039" s="47" t="s">
        <v>56</v>
      </c>
      <c r="H1039" s="49">
        <v>5015</v>
      </c>
      <c r="I1039" s="47" t="s">
        <v>1098</v>
      </c>
      <c r="J1039" s="49" t="s">
        <v>1097</v>
      </c>
      <c r="K1039" s="48" t="s">
        <v>170</v>
      </c>
      <c r="L1039" s="48">
        <v>0</v>
      </c>
    </row>
    <row r="1040" spans="1:12" s="47" customFormat="1" ht="13" hidden="1">
      <c r="A1040" s="47" t="s">
        <v>141</v>
      </c>
      <c r="B1040" s="47" t="s">
        <v>141</v>
      </c>
      <c r="C1040" s="47" t="s">
        <v>293</v>
      </c>
      <c r="D1040" s="47" t="s">
        <v>126</v>
      </c>
      <c r="E1040" s="39">
        <v>11550010</v>
      </c>
      <c r="F1040" s="47" t="s">
        <v>34</v>
      </c>
      <c r="G1040" s="47" t="s">
        <v>31</v>
      </c>
      <c r="H1040" s="49">
        <v>2160</v>
      </c>
      <c r="I1040" s="47" t="s">
        <v>1104</v>
      </c>
      <c r="J1040" s="49" t="s">
        <v>1100</v>
      </c>
      <c r="K1040" s="48"/>
      <c r="L1040" s="48">
        <v>0</v>
      </c>
    </row>
    <row r="1041" spans="1:12" s="47" customFormat="1" ht="13" hidden="1">
      <c r="A1041" s="47" t="s">
        <v>141</v>
      </c>
      <c r="B1041" s="47" t="s">
        <v>141</v>
      </c>
      <c r="C1041" s="47" t="s">
        <v>293</v>
      </c>
      <c r="D1041" s="47" t="s">
        <v>126</v>
      </c>
      <c r="E1041" s="39">
        <v>11550010</v>
      </c>
      <c r="F1041" s="47" t="s">
        <v>34</v>
      </c>
      <c r="G1041" s="47" t="s">
        <v>31</v>
      </c>
      <c r="H1041" s="49">
        <v>2160</v>
      </c>
      <c r="I1041" s="47" t="s">
        <v>1104</v>
      </c>
      <c r="J1041" s="49" t="s">
        <v>1100</v>
      </c>
      <c r="K1041" s="48"/>
      <c r="L1041" s="48">
        <v>0</v>
      </c>
    </row>
    <row r="1042" spans="1:12" s="47" customFormat="1" ht="13" hidden="1">
      <c r="A1042" s="47" t="s">
        <v>141</v>
      </c>
      <c r="B1042" s="47" t="s">
        <v>141</v>
      </c>
      <c r="C1042" s="47" t="s">
        <v>293</v>
      </c>
      <c r="D1042" s="47" t="s">
        <v>126</v>
      </c>
      <c r="E1042" s="39">
        <v>11550010</v>
      </c>
      <c r="F1042" s="47" t="s">
        <v>34</v>
      </c>
      <c r="G1042" s="47" t="s">
        <v>31</v>
      </c>
      <c r="H1042" s="49">
        <v>2160</v>
      </c>
      <c r="I1042" s="47" t="s">
        <v>1104</v>
      </c>
      <c r="J1042" s="49" t="s">
        <v>1100</v>
      </c>
      <c r="K1042" s="48"/>
      <c r="L1042" s="48">
        <v>0</v>
      </c>
    </row>
    <row r="1043" spans="1:12" s="47" customFormat="1" ht="13" hidden="1">
      <c r="A1043" s="47" t="s">
        <v>141</v>
      </c>
      <c r="B1043" s="47" t="s">
        <v>141</v>
      </c>
      <c r="C1043" s="47" t="s">
        <v>293</v>
      </c>
      <c r="D1043" s="47" t="s">
        <v>126</v>
      </c>
      <c r="E1043" s="39">
        <v>11550010</v>
      </c>
      <c r="F1043" s="47" t="s">
        <v>34</v>
      </c>
      <c r="G1043" s="47" t="s">
        <v>31</v>
      </c>
      <c r="H1043" s="49">
        <v>2160</v>
      </c>
      <c r="I1043" s="47" t="s">
        <v>1104</v>
      </c>
      <c r="J1043" s="49" t="s">
        <v>1100</v>
      </c>
      <c r="K1043" s="48"/>
      <c r="L1043" s="48">
        <v>0</v>
      </c>
    </row>
    <row r="1044" spans="1:12" s="47" customFormat="1" ht="13" hidden="1">
      <c r="A1044" s="47" t="s">
        <v>141</v>
      </c>
      <c r="B1044" s="47" t="s">
        <v>141</v>
      </c>
      <c r="C1044" s="47" t="s">
        <v>293</v>
      </c>
      <c r="D1044" s="47" t="s">
        <v>126</v>
      </c>
      <c r="E1044" s="39">
        <v>11550010</v>
      </c>
      <c r="F1044" s="47" t="s">
        <v>34</v>
      </c>
      <c r="G1044" s="47" t="s">
        <v>31</v>
      </c>
      <c r="H1044" s="49">
        <v>2160</v>
      </c>
      <c r="I1044" s="47" t="s">
        <v>1104</v>
      </c>
      <c r="J1044" s="49" t="s">
        <v>1100</v>
      </c>
      <c r="K1044" s="48"/>
      <c r="L1044" s="48">
        <v>0</v>
      </c>
    </row>
    <row r="1045" spans="1:12" s="47" customFormat="1" ht="13" hidden="1">
      <c r="A1045" s="47" t="s">
        <v>141</v>
      </c>
      <c r="B1045" s="47" t="s">
        <v>141</v>
      </c>
      <c r="C1045" s="47" t="s">
        <v>293</v>
      </c>
      <c r="D1045" s="47" t="s">
        <v>126</v>
      </c>
      <c r="E1045" s="39">
        <v>11550010</v>
      </c>
      <c r="F1045" s="47" t="s">
        <v>34</v>
      </c>
      <c r="G1045" s="47" t="s">
        <v>31</v>
      </c>
      <c r="H1045" s="49">
        <v>2160</v>
      </c>
      <c r="I1045" s="47" t="s">
        <v>1104</v>
      </c>
      <c r="J1045" s="49" t="s">
        <v>1100</v>
      </c>
      <c r="K1045" s="48"/>
      <c r="L1045" s="48">
        <v>0</v>
      </c>
    </row>
    <row r="1046" spans="1:12" s="47" customFormat="1" ht="13" hidden="1">
      <c r="A1046" s="47" t="s">
        <v>120</v>
      </c>
      <c r="B1046" s="47" t="s">
        <v>121</v>
      </c>
      <c r="C1046" s="47" t="s">
        <v>831</v>
      </c>
      <c r="D1046" s="47" t="s">
        <v>126</v>
      </c>
      <c r="E1046" s="38">
        <v>11811310</v>
      </c>
      <c r="F1046" s="47" t="s">
        <v>834</v>
      </c>
      <c r="G1046" s="47" t="s">
        <v>56</v>
      </c>
      <c r="H1046" s="49">
        <v>5015</v>
      </c>
      <c r="I1046" s="47" t="s">
        <v>1098</v>
      </c>
      <c r="J1046" s="49" t="s">
        <v>1097</v>
      </c>
      <c r="K1046" s="48"/>
      <c r="L1046" s="48">
        <v>0</v>
      </c>
    </row>
    <row r="1047" spans="1:12" s="47" customFormat="1" ht="36" hidden="1">
      <c r="A1047" s="47" t="s">
        <v>127</v>
      </c>
      <c r="B1047" s="47" t="s">
        <v>336</v>
      </c>
      <c r="C1047" s="47" t="s">
        <v>819</v>
      </c>
      <c r="D1047" s="47" t="s">
        <v>143</v>
      </c>
      <c r="E1047" s="38">
        <v>12395110</v>
      </c>
      <c r="F1047" s="47" t="s">
        <v>31</v>
      </c>
      <c r="G1047" s="47" t="s">
        <v>31</v>
      </c>
      <c r="H1047" s="49">
        <v>2160</v>
      </c>
      <c r="I1047" s="47" t="s">
        <v>1104</v>
      </c>
      <c r="J1047" s="49" t="s">
        <v>1100</v>
      </c>
      <c r="K1047" s="48" t="s">
        <v>170</v>
      </c>
      <c r="L1047" s="48" t="s">
        <v>1188</v>
      </c>
    </row>
    <row r="1048" spans="1:12" s="47" customFormat="1" ht="108" hidden="1">
      <c r="A1048" s="47" t="s">
        <v>177</v>
      </c>
      <c r="B1048" s="47" t="s">
        <v>178</v>
      </c>
      <c r="C1048" s="47" t="s">
        <v>1010</v>
      </c>
      <c r="D1048" s="47" t="s">
        <v>173</v>
      </c>
      <c r="E1048" s="38">
        <v>12191010</v>
      </c>
      <c r="F1048" s="47" t="s">
        <v>51</v>
      </c>
      <c r="G1048" s="47" t="s">
        <v>51</v>
      </c>
      <c r="H1048" s="49" t="s">
        <v>301</v>
      </c>
      <c r="I1048" s="47" t="s">
        <v>1146</v>
      </c>
      <c r="J1048" s="49" t="s">
        <v>1095</v>
      </c>
      <c r="K1048" s="48" t="s">
        <v>1011</v>
      </c>
      <c r="L1048" s="48" t="s">
        <v>1270</v>
      </c>
    </row>
    <row r="1049" spans="1:12" s="47" customFormat="1" ht="72" hidden="1">
      <c r="A1049" s="47" t="s">
        <v>177</v>
      </c>
      <c r="B1049" s="47" t="s">
        <v>178</v>
      </c>
      <c r="C1049" s="47" t="s">
        <v>1015</v>
      </c>
      <c r="D1049" s="47" t="s">
        <v>126</v>
      </c>
      <c r="E1049" s="38">
        <v>12215410</v>
      </c>
      <c r="F1049" s="47" t="s">
        <v>31</v>
      </c>
      <c r="G1049" s="47" t="s">
        <v>31</v>
      </c>
      <c r="H1049" s="49">
        <v>2160</v>
      </c>
      <c r="I1049" s="47" t="s">
        <v>1104</v>
      </c>
      <c r="J1049" s="49" t="s">
        <v>1100</v>
      </c>
      <c r="K1049" s="48" t="s">
        <v>1016</v>
      </c>
      <c r="L1049" s="48" t="s">
        <v>1266</v>
      </c>
    </row>
    <row r="1050" spans="1:12" s="47" customFormat="1" ht="72" hidden="1">
      <c r="A1050" s="47" t="s">
        <v>177</v>
      </c>
      <c r="B1050" s="47" t="s">
        <v>178</v>
      </c>
      <c r="C1050" s="47" t="s">
        <v>1010</v>
      </c>
      <c r="D1050" s="47" t="s">
        <v>173</v>
      </c>
      <c r="E1050" s="38">
        <v>12543610</v>
      </c>
      <c r="F1050" s="47" t="s">
        <v>981</v>
      </c>
      <c r="G1050" s="47" t="s">
        <v>981</v>
      </c>
      <c r="H1050" s="49">
        <v>4215</v>
      </c>
      <c r="I1050" s="47" t="s">
        <v>1129</v>
      </c>
      <c r="J1050" s="49" t="s">
        <v>1097</v>
      </c>
      <c r="K1050" s="48" t="s">
        <v>1018</v>
      </c>
      <c r="L1050" s="48" t="s">
        <v>1271</v>
      </c>
    </row>
    <row r="1051" spans="1:12" s="47" customFormat="1" ht="108" hidden="1">
      <c r="A1051" s="47" t="s">
        <v>177</v>
      </c>
      <c r="B1051" s="47" t="s">
        <v>178</v>
      </c>
      <c r="C1051" s="47" t="s">
        <v>1000</v>
      </c>
      <c r="D1051" s="47" t="s">
        <v>152</v>
      </c>
      <c r="E1051" s="38">
        <v>12543710</v>
      </c>
      <c r="F1051" s="47" t="s">
        <v>51</v>
      </c>
      <c r="G1051" s="47" t="s">
        <v>51</v>
      </c>
      <c r="H1051" s="49" t="s">
        <v>301</v>
      </c>
      <c r="I1051" s="47" t="s">
        <v>1146</v>
      </c>
      <c r="J1051" s="49" t="s">
        <v>1095</v>
      </c>
      <c r="K1051" s="48" t="s">
        <v>1011</v>
      </c>
      <c r="L1051" s="48" t="s">
        <v>1270</v>
      </c>
    </row>
    <row r="1052" spans="1:12" s="47" customFormat="1" ht="13" hidden="1">
      <c r="A1052" s="47" t="s">
        <v>120</v>
      </c>
      <c r="B1052" s="47" t="s">
        <v>121</v>
      </c>
      <c r="C1052" s="47" t="s">
        <v>251</v>
      </c>
      <c r="D1052" s="47" t="s">
        <v>126</v>
      </c>
      <c r="E1052" s="38">
        <v>27034</v>
      </c>
      <c r="F1052" s="47" t="s">
        <v>60</v>
      </c>
      <c r="G1052" s="47" t="s">
        <v>60</v>
      </c>
      <c r="H1052" s="49">
        <v>5093</v>
      </c>
      <c r="I1052" s="47" t="s">
        <v>1236</v>
      </c>
      <c r="J1052" s="49" t="s">
        <v>1097</v>
      </c>
      <c r="K1052" s="48" t="s">
        <v>124</v>
      </c>
      <c r="L1052" s="48">
        <v>0</v>
      </c>
    </row>
    <row r="1053" spans="1:12" s="47" customFormat="1" ht="13" hidden="1">
      <c r="A1053" s="47" t="s">
        <v>120</v>
      </c>
      <c r="B1053" s="47" t="s">
        <v>121</v>
      </c>
      <c r="C1053" s="47" t="s">
        <v>251</v>
      </c>
      <c r="D1053" s="47" t="s">
        <v>126</v>
      </c>
      <c r="E1053" s="38">
        <v>26794</v>
      </c>
      <c r="F1053" s="47" t="s">
        <v>60</v>
      </c>
      <c r="G1053" s="47" t="s">
        <v>60</v>
      </c>
      <c r="H1053" s="49">
        <v>5093</v>
      </c>
      <c r="I1053" s="47" t="s">
        <v>1236</v>
      </c>
      <c r="J1053" s="49" t="s">
        <v>1097</v>
      </c>
      <c r="K1053" s="48" t="s">
        <v>124</v>
      </c>
      <c r="L1053" s="48">
        <v>0</v>
      </c>
    </row>
    <row r="1054" spans="1:12" s="47" customFormat="1" ht="13" hidden="1">
      <c r="A1054" s="47" t="s">
        <v>120</v>
      </c>
      <c r="B1054" s="47" t="s">
        <v>121</v>
      </c>
      <c r="C1054" s="47" t="s">
        <v>318</v>
      </c>
      <c r="D1054" s="47" t="s">
        <v>143</v>
      </c>
      <c r="E1054" s="38">
        <v>25081</v>
      </c>
      <c r="F1054" s="47" t="s">
        <v>55</v>
      </c>
      <c r="G1054" s="47" t="s">
        <v>56</v>
      </c>
      <c r="H1054" s="49">
        <v>5015</v>
      </c>
      <c r="I1054" s="47" t="s">
        <v>1098</v>
      </c>
      <c r="J1054" s="49" t="s">
        <v>1097</v>
      </c>
      <c r="K1054" s="48" t="s">
        <v>124</v>
      </c>
      <c r="L1054" s="48">
        <v>0</v>
      </c>
    </row>
    <row r="1055" spans="1:12" s="47" customFormat="1" ht="13">
      <c r="A1055" s="47" t="s">
        <v>120</v>
      </c>
      <c r="B1055" s="47" t="s">
        <v>121</v>
      </c>
      <c r="C1055" s="47" t="s">
        <v>814</v>
      </c>
      <c r="D1055" s="47" t="s">
        <v>143</v>
      </c>
      <c r="E1055" s="38">
        <v>13541</v>
      </c>
      <c r="F1055" s="47" t="s">
        <v>60</v>
      </c>
      <c r="G1055" s="47" t="s">
        <v>60</v>
      </c>
      <c r="H1055" s="49">
        <v>5093</v>
      </c>
      <c r="I1055" s="47" t="s">
        <v>1236</v>
      </c>
      <c r="J1055" s="49" t="s">
        <v>1097</v>
      </c>
      <c r="K1055" s="48" t="s">
        <v>124</v>
      </c>
      <c r="L1055" s="48">
        <v>0</v>
      </c>
    </row>
    <row r="1056" spans="1:12" s="47" customFormat="1" ht="13" hidden="1">
      <c r="A1056" s="47" t="s">
        <v>120</v>
      </c>
      <c r="B1056" s="47" t="s">
        <v>121</v>
      </c>
      <c r="C1056" s="47" t="s">
        <v>817</v>
      </c>
      <c r="D1056" s="47" t="s">
        <v>126</v>
      </c>
      <c r="E1056" s="38">
        <v>13203</v>
      </c>
      <c r="F1056" s="47" t="s">
        <v>60</v>
      </c>
      <c r="G1056" s="47" t="s">
        <v>60</v>
      </c>
      <c r="H1056" s="49">
        <v>5093</v>
      </c>
      <c r="I1056" s="47" t="s">
        <v>1236</v>
      </c>
      <c r="J1056" s="49" t="s">
        <v>1097</v>
      </c>
      <c r="K1056" s="48" t="s">
        <v>124</v>
      </c>
      <c r="L1056" s="48">
        <v>0</v>
      </c>
    </row>
    <row r="1057" spans="1:12" s="47" customFormat="1" ht="13" hidden="1">
      <c r="A1057" s="47" t="s">
        <v>161</v>
      </c>
      <c r="B1057" s="47" t="s">
        <v>276</v>
      </c>
      <c r="C1057" s="47" t="s">
        <v>303</v>
      </c>
      <c r="D1057" s="47" t="s">
        <v>126</v>
      </c>
      <c r="E1057" s="38">
        <v>26527</v>
      </c>
      <c r="F1057" s="47" t="s">
        <v>56</v>
      </c>
      <c r="G1057" s="47" t="s">
        <v>56</v>
      </c>
      <c r="H1057" s="49">
        <v>5015</v>
      </c>
      <c r="I1057" s="47" t="s">
        <v>1098</v>
      </c>
      <c r="J1057" s="49" t="s">
        <v>1097</v>
      </c>
      <c r="K1057" s="48" t="s">
        <v>164</v>
      </c>
      <c r="L1057" s="48">
        <v>0</v>
      </c>
    </row>
    <row r="1058" spans="1:12" s="47" customFormat="1" ht="13" hidden="1">
      <c r="A1058" s="47" t="s">
        <v>120</v>
      </c>
      <c r="B1058" s="47" t="s">
        <v>121</v>
      </c>
      <c r="C1058" s="47" t="s">
        <v>757</v>
      </c>
      <c r="D1058" s="47" t="s">
        <v>143</v>
      </c>
      <c r="E1058" s="38">
        <v>25101</v>
      </c>
      <c r="F1058" s="47" t="s">
        <v>55</v>
      </c>
      <c r="G1058" s="47" t="s">
        <v>56</v>
      </c>
      <c r="H1058" s="49">
        <v>5015</v>
      </c>
      <c r="I1058" s="47" t="s">
        <v>1098</v>
      </c>
      <c r="J1058" s="49" t="s">
        <v>1097</v>
      </c>
      <c r="K1058" s="48" t="s">
        <v>124</v>
      </c>
      <c r="L1058" s="48">
        <v>0</v>
      </c>
    </row>
    <row r="1059" spans="1:12" s="47" customFormat="1" ht="13">
      <c r="A1059" s="47" t="s">
        <v>120</v>
      </c>
      <c r="B1059" s="47" t="s">
        <v>121</v>
      </c>
      <c r="C1059" s="47" t="s">
        <v>818</v>
      </c>
      <c r="D1059" s="47" t="s">
        <v>143</v>
      </c>
      <c r="E1059" s="38">
        <v>13736</v>
      </c>
      <c r="F1059" s="47" t="s">
        <v>60</v>
      </c>
      <c r="G1059" s="47" t="s">
        <v>60</v>
      </c>
      <c r="H1059" s="49">
        <v>5093</v>
      </c>
      <c r="I1059" s="47" t="s">
        <v>1236</v>
      </c>
      <c r="J1059" s="49" t="s">
        <v>1097</v>
      </c>
      <c r="K1059" s="48" t="s">
        <v>124</v>
      </c>
      <c r="L1059" s="48">
        <v>0</v>
      </c>
    </row>
    <row r="1060" spans="1:12" s="47" customFormat="1" ht="13">
      <c r="A1060" s="47" t="s">
        <v>120</v>
      </c>
      <c r="B1060" s="47" t="s">
        <v>121</v>
      </c>
      <c r="C1060" s="47" t="s">
        <v>307</v>
      </c>
      <c r="D1060" s="47" t="s">
        <v>143</v>
      </c>
      <c r="E1060" s="38">
        <v>13837</v>
      </c>
      <c r="F1060" s="47" t="s">
        <v>60</v>
      </c>
      <c r="G1060" s="47" t="s">
        <v>60</v>
      </c>
      <c r="H1060" s="49">
        <v>5093</v>
      </c>
      <c r="I1060" s="47" t="s">
        <v>1236</v>
      </c>
      <c r="J1060" s="49" t="s">
        <v>1097</v>
      </c>
      <c r="K1060" s="48" t="s">
        <v>124</v>
      </c>
      <c r="L1060" s="48">
        <v>0</v>
      </c>
    </row>
    <row r="1061" spans="1:12" s="47" customFormat="1" ht="13" hidden="1">
      <c r="A1061" s="47" t="s">
        <v>467</v>
      </c>
      <c r="B1061" s="47" t="s">
        <v>467</v>
      </c>
      <c r="C1061" s="47" t="s">
        <v>820</v>
      </c>
      <c r="D1061" s="47" t="s">
        <v>143</v>
      </c>
      <c r="E1061" s="38">
        <v>23280</v>
      </c>
      <c r="F1061" s="47" t="s">
        <v>809</v>
      </c>
      <c r="G1061" s="47" t="s">
        <v>56</v>
      </c>
      <c r="H1061" s="49">
        <v>5015</v>
      </c>
      <c r="I1061" s="47" t="s">
        <v>1098</v>
      </c>
      <c r="J1061" s="49" t="s">
        <v>1097</v>
      </c>
      <c r="K1061" s="48" t="s">
        <v>130</v>
      </c>
      <c r="L1061" s="48">
        <v>0</v>
      </c>
    </row>
    <row r="1062" spans="1:12" s="47" customFormat="1" ht="13" hidden="1">
      <c r="A1062" s="47" t="s">
        <v>120</v>
      </c>
      <c r="B1062" s="47" t="s">
        <v>121</v>
      </c>
      <c r="C1062" s="47" t="s">
        <v>822</v>
      </c>
      <c r="D1062" s="47" t="s">
        <v>126</v>
      </c>
      <c r="E1062" s="38">
        <v>14551</v>
      </c>
      <c r="F1062" s="47" t="s">
        <v>55</v>
      </c>
      <c r="G1062" s="47" t="s">
        <v>56</v>
      </c>
      <c r="H1062" s="49">
        <v>5015</v>
      </c>
      <c r="I1062" s="47" t="s">
        <v>1098</v>
      </c>
      <c r="J1062" s="49" t="s">
        <v>1097</v>
      </c>
      <c r="K1062" s="48" t="s">
        <v>227</v>
      </c>
      <c r="L1062" s="48">
        <v>0</v>
      </c>
    </row>
    <row r="1063" spans="1:12" s="47" customFormat="1" ht="13" hidden="1">
      <c r="A1063" s="47" t="s">
        <v>120</v>
      </c>
      <c r="B1063" s="47" t="s">
        <v>121</v>
      </c>
      <c r="C1063" s="47" t="s">
        <v>825</v>
      </c>
      <c r="D1063" s="47" t="s">
        <v>126</v>
      </c>
      <c r="E1063" s="38">
        <v>13166</v>
      </c>
      <c r="F1063" s="47" t="s">
        <v>60</v>
      </c>
      <c r="G1063" s="47" t="s">
        <v>60</v>
      </c>
      <c r="H1063" s="49">
        <v>5093</v>
      </c>
      <c r="I1063" s="47" t="s">
        <v>1236</v>
      </c>
      <c r="J1063" s="49" t="s">
        <v>1097</v>
      </c>
      <c r="K1063" s="48" t="s">
        <v>124</v>
      </c>
      <c r="L1063" s="48">
        <v>0</v>
      </c>
    </row>
    <row r="1064" spans="1:12" s="47" customFormat="1" ht="13" hidden="1">
      <c r="A1064" s="47" t="s">
        <v>120</v>
      </c>
      <c r="B1064" s="47" t="s">
        <v>121</v>
      </c>
      <c r="C1064" s="47" t="s">
        <v>827</v>
      </c>
      <c r="D1064" s="47" t="s">
        <v>126</v>
      </c>
      <c r="E1064" s="38">
        <v>12951</v>
      </c>
      <c r="F1064" s="47" t="s">
        <v>60</v>
      </c>
      <c r="G1064" s="47" t="s">
        <v>60</v>
      </c>
      <c r="H1064" s="49">
        <v>5093</v>
      </c>
      <c r="I1064" s="47" t="s">
        <v>1236</v>
      </c>
      <c r="J1064" s="49" t="s">
        <v>1097</v>
      </c>
      <c r="K1064" s="48" t="s">
        <v>124</v>
      </c>
      <c r="L1064" s="48">
        <v>0</v>
      </c>
    </row>
    <row r="1065" spans="1:12" s="47" customFormat="1" ht="13" hidden="1">
      <c r="A1065" s="47" t="s">
        <v>120</v>
      </c>
      <c r="B1065" s="47" t="s">
        <v>121</v>
      </c>
      <c r="C1065" s="47" t="s">
        <v>251</v>
      </c>
      <c r="D1065" s="47" t="s">
        <v>126</v>
      </c>
      <c r="E1065" s="38">
        <v>26790</v>
      </c>
      <c r="F1065" s="47" t="s">
        <v>60</v>
      </c>
      <c r="G1065" s="47" t="s">
        <v>60</v>
      </c>
      <c r="H1065" s="49">
        <v>5093</v>
      </c>
      <c r="I1065" s="47" t="s">
        <v>1236</v>
      </c>
      <c r="J1065" s="49" t="s">
        <v>1097</v>
      </c>
      <c r="K1065" s="48" t="s">
        <v>124</v>
      </c>
      <c r="L1065" s="48">
        <v>0</v>
      </c>
    </row>
    <row r="1066" spans="1:12" s="47" customFormat="1" ht="13" hidden="1">
      <c r="A1066" s="47" t="s">
        <v>120</v>
      </c>
      <c r="B1066" s="47" t="s">
        <v>121</v>
      </c>
      <c r="C1066" s="47" t="s">
        <v>251</v>
      </c>
      <c r="D1066" s="47" t="s">
        <v>126</v>
      </c>
      <c r="E1066" s="38">
        <v>26784</v>
      </c>
      <c r="F1066" s="47" t="s">
        <v>60</v>
      </c>
      <c r="G1066" s="47" t="s">
        <v>60</v>
      </c>
      <c r="H1066" s="49">
        <v>5093</v>
      </c>
      <c r="I1066" s="47" t="s">
        <v>1236</v>
      </c>
      <c r="J1066" s="49" t="s">
        <v>1097</v>
      </c>
      <c r="K1066" s="48" t="s">
        <v>124</v>
      </c>
      <c r="L1066" s="48">
        <v>0</v>
      </c>
    </row>
    <row r="1067" spans="1:12" s="47" customFormat="1" ht="13" hidden="1">
      <c r="A1067" s="47" t="s">
        <v>120</v>
      </c>
      <c r="B1067" s="47" t="s">
        <v>121</v>
      </c>
      <c r="C1067" s="47" t="s">
        <v>251</v>
      </c>
      <c r="D1067" s="47" t="s">
        <v>126</v>
      </c>
      <c r="E1067" s="38">
        <v>26880</v>
      </c>
      <c r="F1067" s="47" t="s">
        <v>55</v>
      </c>
      <c r="G1067" s="47" t="s">
        <v>56</v>
      </c>
      <c r="H1067" s="49">
        <v>5015</v>
      </c>
      <c r="I1067" s="47" t="s">
        <v>1098</v>
      </c>
      <c r="J1067" s="49" t="s">
        <v>1097</v>
      </c>
      <c r="K1067" s="48" t="s">
        <v>124</v>
      </c>
      <c r="L1067" s="48">
        <v>0</v>
      </c>
    </row>
    <row r="1068" spans="1:12" s="47" customFormat="1" ht="13" hidden="1">
      <c r="A1068" s="47" t="s">
        <v>120</v>
      </c>
      <c r="B1068" s="47" t="s">
        <v>121</v>
      </c>
      <c r="C1068" s="47" t="s">
        <v>450</v>
      </c>
      <c r="D1068" s="47" t="s">
        <v>126</v>
      </c>
      <c r="E1068" s="38">
        <v>13213</v>
      </c>
      <c r="F1068" s="47" t="s">
        <v>60</v>
      </c>
      <c r="G1068" s="47" t="s">
        <v>60</v>
      </c>
      <c r="H1068" s="49">
        <v>5093</v>
      </c>
      <c r="I1068" s="47" t="s">
        <v>1236</v>
      </c>
      <c r="J1068" s="49" t="s">
        <v>1097</v>
      </c>
      <c r="K1068" s="48" t="s">
        <v>124</v>
      </c>
      <c r="L1068" s="48">
        <v>0</v>
      </c>
    </row>
    <row r="1069" spans="1:12" s="47" customFormat="1" ht="13" hidden="1">
      <c r="A1069" s="47" t="s">
        <v>120</v>
      </c>
      <c r="B1069" s="47" t="s">
        <v>121</v>
      </c>
      <c r="C1069" s="47" t="s">
        <v>837</v>
      </c>
      <c r="D1069" s="47" t="s">
        <v>173</v>
      </c>
      <c r="E1069" s="38">
        <v>26750</v>
      </c>
      <c r="F1069" s="47" t="s">
        <v>55</v>
      </c>
      <c r="G1069" s="47" t="s">
        <v>56</v>
      </c>
      <c r="H1069" s="49">
        <v>5015</v>
      </c>
      <c r="I1069" s="47" t="s">
        <v>1098</v>
      </c>
      <c r="J1069" s="49" t="s">
        <v>1097</v>
      </c>
      <c r="K1069" s="48" t="s">
        <v>124</v>
      </c>
      <c r="L1069" s="48">
        <v>0</v>
      </c>
    </row>
    <row r="1070" spans="1:12" s="47" customFormat="1" ht="13" hidden="1">
      <c r="A1070" s="47" t="s">
        <v>161</v>
      </c>
      <c r="B1070" s="47" t="s">
        <v>264</v>
      </c>
      <c r="C1070" s="47" t="s">
        <v>838</v>
      </c>
      <c r="D1070" s="47" t="s">
        <v>173</v>
      </c>
      <c r="E1070" s="38">
        <v>26522</v>
      </c>
      <c r="F1070" s="47" t="s">
        <v>56</v>
      </c>
      <c r="G1070" s="47" t="s">
        <v>56</v>
      </c>
      <c r="H1070" s="49">
        <v>5015</v>
      </c>
      <c r="I1070" s="47" t="s">
        <v>1098</v>
      </c>
      <c r="J1070" s="49" t="s">
        <v>1097</v>
      </c>
      <c r="K1070" s="48" t="s">
        <v>164</v>
      </c>
      <c r="L1070" s="48">
        <v>0</v>
      </c>
    </row>
    <row r="1071" spans="1:12" s="47" customFormat="1" ht="13" hidden="1">
      <c r="A1071" s="47" t="s">
        <v>120</v>
      </c>
      <c r="B1071" s="47" t="s">
        <v>185</v>
      </c>
      <c r="C1071" s="47" t="s">
        <v>356</v>
      </c>
      <c r="D1071" s="47" t="s">
        <v>143</v>
      </c>
      <c r="E1071" s="38">
        <v>24624</v>
      </c>
      <c r="F1071" s="47" t="s">
        <v>842</v>
      </c>
      <c r="G1071" s="47" t="s">
        <v>842</v>
      </c>
      <c r="H1071" s="49">
        <v>5290</v>
      </c>
      <c r="I1071" s="47" t="s">
        <v>1225</v>
      </c>
      <c r="J1071" s="49" t="s">
        <v>1097</v>
      </c>
      <c r="K1071" s="48" t="s">
        <v>124</v>
      </c>
      <c r="L1071" s="48">
        <v>0</v>
      </c>
    </row>
    <row r="1072" spans="1:12" s="47" customFormat="1" ht="13">
      <c r="A1072" s="47" t="s">
        <v>120</v>
      </c>
      <c r="B1072" s="47" t="s">
        <v>121</v>
      </c>
      <c r="C1072" s="47" t="s">
        <v>307</v>
      </c>
      <c r="D1072" s="47" t="s">
        <v>143</v>
      </c>
      <c r="E1072" s="38">
        <v>13475</v>
      </c>
      <c r="F1072" s="47" t="s">
        <v>60</v>
      </c>
      <c r="G1072" s="47" t="s">
        <v>60</v>
      </c>
      <c r="H1072" s="49">
        <v>5093</v>
      </c>
      <c r="I1072" s="47" t="s">
        <v>1236</v>
      </c>
      <c r="J1072" s="49" t="s">
        <v>1097</v>
      </c>
      <c r="K1072" s="48" t="s">
        <v>124</v>
      </c>
      <c r="L1072" s="48">
        <v>0</v>
      </c>
    </row>
    <row r="1073" spans="1:12" s="47" customFormat="1" ht="13">
      <c r="A1073" s="47" t="s">
        <v>120</v>
      </c>
      <c r="B1073" s="47" t="s">
        <v>121</v>
      </c>
      <c r="C1073" s="47" t="s">
        <v>849</v>
      </c>
      <c r="D1073" s="47" t="s">
        <v>143</v>
      </c>
      <c r="E1073" s="38">
        <v>13343</v>
      </c>
      <c r="F1073" s="47" t="s">
        <v>60</v>
      </c>
      <c r="G1073" s="47" t="s">
        <v>60</v>
      </c>
      <c r="H1073" s="49">
        <v>5093</v>
      </c>
      <c r="I1073" s="47" t="s">
        <v>1236</v>
      </c>
      <c r="J1073" s="49" t="s">
        <v>1097</v>
      </c>
      <c r="K1073" s="48" t="s">
        <v>124</v>
      </c>
      <c r="L1073" s="48">
        <v>0</v>
      </c>
    </row>
    <row r="1074" spans="1:12" s="47" customFormat="1" ht="13">
      <c r="A1074" s="47" t="s">
        <v>120</v>
      </c>
      <c r="B1074" s="47" t="s">
        <v>121</v>
      </c>
      <c r="C1074" s="47" t="s">
        <v>850</v>
      </c>
      <c r="D1074" s="47" t="s">
        <v>143</v>
      </c>
      <c r="E1074" s="38">
        <v>13390</v>
      </c>
      <c r="F1074" s="47" t="s">
        <v>60</v>
      </c>
      <c r="G1074" s="47" t="s">
        <v>60</v>
      </c>
      <c r="H1074" s="49">
        <v>5093</v>
      </c>
      <c r="I1074" s="47" t="s">
        <v>1236</v>
      </c>
      <c r="J1074" s="49" t="s">
        <v>1097</v>
      </c>
      <c r="K1074" s="48" t="s">
        <v>124</v>
      </c>
      <c r="L1074" s="48">
        <v>0</v>
      </c>
    </row>
    <row r="1075" spans="1:12" s="47" customFormat="1" ht="13">
      <c r="A1075" s="47" t="s">
        <v>120</v>
      </c>
      <c r="B1075" s="47" t="s">
        <v>121</v>
      </c>
      <c r="C1075" s="47" t="s">
        <v>854</v>
      </c>
      <c r="D1075" s="47" t="s">
        <v>143</v>
      </c>
      <c r="E1075" s="38">
        <v>13632</v>
      </c>
      <c r="F1075" s="47" t="s">
        <v>60</v>
      </c>
      <c r="G1075" s="47" t="s">
        <v>60</v>
      </c>
      <c r="H1075" s="49">
        <v>5093</v>
      </c>
      <c r="I1075" s="47" t="s">
        <v>1236</v>
      </c>
      <c r="J1075" s="49" t="s">
        <v>1097</v>
      </c>
      <c r="K1075" s="48" t="s">
        <v>124</v>
      </c>
      <c r="L1075" s="48">
        <v>0</v>
      </c>
    </row>
    <row r="1076" spans="1:12" s="47" customFormat="1" ht="36" hidden="1">
      <c r="A1076" s="47" t="s">
        <v>212</v>
      </c>
      <c r="B1076" s="47" t="s">
        <v>267</v>
      </c>
      <c r="C1076" s="47" t="s">
        <v>517</v>
      </c>
      <c r="D1076" s="47" t="s">
        <v>143</v>
      </c>
      <c r="E1076" s="38">
        <v>24737</v>
      </c>
      <c r="F1076" s="47" t="s">
        <v>57</v>
      </c>
      <c r="G1076" s="47" t="s">
        <v>56</v>
      </c>
      <c r="H1076" s="49">
        <v>5015</v>
      </c>
      <c r="I1076" s="47" t="e">
        <v>#N/A</v>
      </c>
      <c r="J1076" s="49" t="s">
        <v>1097</v>
      </c>
      <c r="K1076" s="48" t="s">
        <v>856</v>
      </c>
      <c r="L1076" s="48" t="e">
        <v>#N/A</v>
      </c>
    </row>
    <row r="1077" spans="1:12" s="47" customFormat="1" ht="13" hidden="1">
      <c r="A1077" s="47" t="s">
        <v>120</v>
      </c>
      <c r="B1077" s="47" t="s">
        <v>121</v>
      </c>
      <c r="C1077" s="47" t="s">
        <v>251</v>
      </c>
      <c r="D1077" s="47" t="s">
        <v>126</v>
      </c>
      <c r="E1077" s="38">
        <v>13173</v>
      </c>
      <c r="F1077" s="47" t="s">
        <v>60</v>
      </c>
      <c r="G1077" s="47" t="s">
        <v>60</v>
      </c>
      <c r="H1077" s="49">
        <v>5093</v>
      </c>
      <c r="I1077" s="47" t="s">
        <v>1236</v>
      </c>
      <c r="J1077" s="49" t="s">
        <v>1097</v>
      </c>
      <c r="K1077" s="48" t="s">
        <v>124</v>
      </c>
      <c r="L1077" s="48">
        <v>0</v>
      </c>
    </row>
    <row r="1078" spans="1:12" s="47" customFormat="1" ht="13" hidden="1">
      <c r="A1078" s="47" t="s">
        <v>120</v>
      </c>
      <c r="B1078" s="47" t="s">
        <v>121</v>
      </c>
      <c r="C1078" s="47" t="s">
        <v>305</v>
      </c>
      <c r="D1078" s="47" t="s">
        <v>262</v>
      </c>
      <c r="E1078" s="38">
        <v>10959810</v>
      </c>
      <c r="F1078" s="47" t="s">
        <v>102</v>
      </c>
      <c r="G1078" s="47" t="s">
        <v>102</v>
      </c>
      <c r="H1078" s="49">
        <v>6165</v>
      </c>
      <c r="I1078" s="47" t="s">
        <v>1094</v>
      </c>
      <c r="J1078" s="49" t="s">
        <v>1093</v>
      </c>
      <c r="K1078" s="48" t="s">
        <v>130</v>
      </c>
      <c r="L1078" s="48">
        <v>0</v>
      </c>
    </row>
    <row r="1079" spans="1:12" s="47" customFormat="1" ht="13" hidden="1">
      <c r="A1079" s="47" t="s">
        <v>212</v>
      </c>
      <c r="B1079" s="47" t="s">
        <v>213</v>
      </c>
      <c r="C1079" s="47" t="s">
        <v>860</v>
      </c>
      <c r="D1079" s="47" t="s">
        <v>126</v>
      </c>
      <c r="E1079" s="38">
        <v>26326</v>
      </c>
      <c r="F1079" s="47" t="s">
        <v>56</v>
      </c>
      <c r="G1079" s="47" t="s">
        <v>56</v>
      </c>
      <c r="H1079" s="49">
        <v>5015</v>
      </c>
      <c r="I1079" s="47" t="e">
        <v>#N/A</v>
      </c>
      <c r="J1079" s="49" t="s">
        <v>1097</v>
      </c>
      <c r="K1079" s="48" t="s">
        <v>237</v>
      </c>
      <c r="L1079" s="48" t="e">
        <v>#N/A</v>
      </c>
    </row>
    <row r="1080" spans="1:12" s="47" customFormat="1" ht="13" hidden="1">
      <c r="A1080" s="47" t="s">
        <v>132</v>
      </c>
      <c r="B1080" s="47" t="s">
        <v>695</v>
      </c>
      <c r="C1080" s="47" t="s">
        <v>696</v>
      </c>
      <c r="D1080" s="47" t="s">
        <v>143</v>
      </c>
      <c r="E1080" s="38">
        <v>22850</v>
      </c>
      <c r="F1080" s="47" t="s">
        <v>56</v>
      </c>
      <c r="G1080" s="47" t="s">
        <v>56</v>
      </c>
      <c r="H1080" s="49">
        <v>5015</v>
      </c>
      <c r="I1080" s="47" t="s">
        <v>1098</v>
      </c>
      <c r="J1080" s="49" t="s">
        <v>1097</v>
      </c>
      <c r="K1080" s="48" t="s">
        <v>191</v>
      </c>
      <c r="L1080" s="48">
        <v>0</v>
      </c>
    </row>
    <row r="1081" spans="1:12" s="47" customFormat="1" ht="13" hidden="1">
      <c r="A1081" s="47" t="s">
        <v>120</v>
      </c>
      <c r="B1081" s="47" t="s">
        <v>121</v>
      </c>
      <c r="C1081" s="47" t="s">
        <v>305</v>
      </c>
      <c r="D1081" s="47" t="s">
        <v>262</v>
      </c>
      <c r="E1081" s="38">
        <v>25173</v>
      </c>
      <c r="F1081" s="47" t="s">
        <v>55</v>
      </c>
      <c r="G1081" s="47" t="s">
        <v>56</v>
      </c>
      <c r="H1081" s="49">
        <v>5015</v>
      </c>
      <c r="I1081" s="47" t="s">
        <v>1098</v>
      </c>
      <c r="J1081" s="49" t="s">
        <v>1097</v>
      </c>
      <c r="K1081" s="48" t="s">
        <v>124</v>
      </c>
      <c r="L1081" s="48">
        <v>0</v>
      </c>
    </row>
    <row r="1082" spans="1:12" s="47" customFormat="1" ht="13">
      <c r="A1082" s="47" t="s">
        <v>120</v>
      </c>
      <c r="B1082" s="47" t="s">
        <v>121</v>
      </c>
      <c r="C1082" s="47" t="s">
        <v>863</v>
      </c>
      <c r="D1082" s="47" t="s">
        <v>143</v>
      </c>
      <c r="E1082" s="38">
        <v>13264</v>
      </c>
      <c r="F1082" s="47" t="s">
        <v>60</v>
      </c>
      <c r="G1082" s="47" t="s">
        <v>60</v>
      </c>
      <c r="H1082" s="49">
        <v>5093</v>
      </c>
      <c r="I1082" s="47" t="s">
        <v>1236</v>
      </c>
      <c r="J1082" s="49" t="s">
        <v>1097</v>
      </c>
      <c r="K1082" s="48" t="s">
        <v>124</v>
      </c>
      <c r="L1082" s="48">
        <v>0</v>
      </c>
    </row>
    <row r="1083" spans="1:12" s="47" customFormat="1" ht="24" hidden="1">
      <c r="A1083" s="47" t="s">
        <v>666</v>
      </c>
      <c r="B1083" s="47" t="s">
        <v>666</v>
      </c>
      <c r="C1083" s="47" t="s">
        <v>869</v>
      </c>
      <c r="D1083" s="47" t="s">
        <v>143</v>
      </c>
      <c r="E1083" s="38">
        <v>9785</v>
      </c>
      <c r="F1083" s="47" t="s">
        <v>868</v>
      </c>
      <c r="G1083" s="47" t="s">
        <v>868</v>
      </c>
      <c r="H1083" s="49">
        <v>4170</v>
      </c>
      <c r="I1083" s="47" t="s">
        <v>1180</v>
      </c>
      <c r="J1083" s="49" t="s">
        <v>1095</v>
      </c>
      <c r="K1083" s="48" t="s">
        <v>531</v>
      </c>
      <c r="L1083" s="48">
        <v>0</v>
      </c>
    </row>
    <row r="1084" spans="1:12" s="47" customFormat="1" ht="13" hidden="1">
      <c r="A1084" s="47" t="s">
        <v>120</v>
      </c>
      <c r="B1084" s="47" t="s">
        <v>121</v>
      </c>
      <c r="C1084" s="47" t="s">
        <v>870</v>
      </c>
      <c r="D1084" s="47" t="s">
        <v>143</v>
      </c>
      <c r="E1084" s="38">
        <v>14519</v>
      </c>
      <c r="F1084" s="47" t="s">
        <v>55</v>
      </c>
      <c r="G1084" s="47" t="s">
        <v>56</v>
      </c>
      <c r="H1084" s="49">
        <v>5015</v>
      </c>
      <c r="I1084" s="47" t="s">
        <v>1098</v>
      </c>
      <c r="J1084" s="49" t="s">
        <v>1097</v>
      </c>
      <c r="K1084" s="48" t="s">
        <v>871</v>
      </c>
      <c r="L1084" s="48">
        <v>0</v>
      </c>
    </row>
    <row r="1085" spans="1:12" s="47" customFormat="1" ht="13" hidden="1">
      <c r="A1085" s="47" t="s">
        <v>120</v>
      </c>
      <c r="B1085" s="47" t="s">
        <v>121</v>
      </c>
      <c r="C1085" s="47" t="s">
        <v>873</v>
      </c>
      <c r="D1085" s="47" t="s">
        <v>234</v>
      </c>
      <c r="E1085" s="38">
        <v>13844</v>
      </c>
      <c r="F1085" s="47" t="s">
        <v>60</v>
      </c>
      <c r="G1085" s="47" t="s">
        <v>60</v>
      </c>
      <c r="H1085" s="49">
        <v>5093</v>
      </c>
      <c r="I1085" s="47" t="s">
        <v>1236</v>
      </c>
      <c r="J1085" s="49" t="s">
        <v>1097</v>
      </c>
      <c r="K1085" s="48" t="s">
        <v>124</v>
      </c>
      <c r="L1085" s="48">
        <v>0</v>
      </c>
    </row>
    <row r="1086" spans="1:12" s="47" customFormat="1" ht="13" hidden="1">
      <c r="A1086" s="47" t="s">
        <v>120</v>
      </c>
      <c r="B1086" s="47" t="s">
        <v>121</v>
      </c>
      <c r="C1086" s="47" t="s">
        <v>400</v>
      </c>
      <c r="D1086" s="47" t="s">
        <v>234</v>
      </c>
      <c r="E1086" s="38">
        <v>13667</v>
      </c>
      <c r="F1086" s="47" t="s">
        <v>60</v>
      </c>
      <c r="G1086" s="47" t="s">
        <v>60</v>
      </c>
      <c r="H1086" s="49">
        <v>5093</v>
      </c>
      <c r="I1086" s="47" t="s">
        <v>1236</v>
      </c>
      <c r="J1086" s="49" t="s">
        <v>1097</v>
      </c>
      <c r="K1086" s="48" t="s">
        <v>124</v>
      </c>
      <c r="L1086" s="48">
        <v>0</v>
      </c>
    </row>
    <row r="1087" spans="1:12" s="47" customFormat="1" ht="13">
      <c r="A1087" s="47" t="s">
        <v>120</v>
      </c>
      <c r="B1087" s="47" t="s">
        <v>121</v>
      </c>
      <c r="C1087" s="47" t="s">
        <v>874</v>
      </c>
      <c r="D1087" s="47" t="s">
        <v>143</v>
      </c>
      <c r="E1087" s="38">
        <v>13442</v>
      </c>
      <c r="F1087" s="47" t="s">
        <v>60</v>
      </c>
      <c r="G1087" s="47" t="s">
        <v>60</v>
      </c>
      <c r="H1087" s="49">
        <v>5093</v>
      </c>
      <c r="I1087" s="47" t="s">
        <v>1236</v>
      </c>
      <c r="J1087" s="49" t="s">
        <v>1097</v>
      </c>
      <c r="K1087" s="48" t="s">
        <v>124</v>
      </c>
      <c r="L1087" s="48">
        <v>0</v>
      </c>
    </row>
    <row r="1088" spans="1:12" s="47" customFormat="1" ht="13" hidden="1">
      <c r="A1088" s="47" t="s">
        <v>161</v>
      </c>
      <c r="B1088" s="47" t="s">
        <v>222</v>
      </c>
      <c r="C1088" s="47" t="s">
        <v>223</v>
      </c>
      <c r="D1088" s="47" t="s">
        <v>143</v>
      </c>
      <c r="E1088" s="38">
        <v>26532</v>
      </c>
      <c r="F1088" s="47" t="s">
        <v>56</v>
      </c>
      <c r="G1088" s="47" t="s">
        <v>56</v>
      </c>
      <c r="H1088" s="49">
        <v>5015</v>
      </c>
      <c r="I1088" s="47" t="s">
        <v>1098</v>
      </c>
      <c r="J1088" s="49" t="s">
        <v>1097</v>
      </c>
      <c r="K1088" s="48" t="s">
        <v>164</v>
      </c>
      <c r="L1088" s="48">
        <v>0</v>
      </c>
    </row>
    <row r="1089" spans="1:12" s="47" customFormat="1" ht="13" hidden="1">
      <c r="A1089" s="47" t="s">
        <v>120</v>
      </c>
      <c r="B1089" s="47" t="s">
        <v>121</v>
      </c>
      <c r="C1089" s="47" t="s">
        <v>876</v>
      </c>
      <c r="D1089" s="47" t="s">
        <v>143</v>
      </c>
      <c r="E1089" s="38">
        <v>14444</v>
      </c>
      <c r="F1089" s="47" t="s">
        <v>55</v>
      </c>
      <c r="G1089" s="47" t="s">
        <v>56</v>
      </c>
      <c r="H1089" s="49">
        <v>5015</v>
      </c>
      <c r="I1089" s="47" t="s">
        <v>1098</v>
      </c>
      <c r="J1089" s="49" t="s">
        <v>1097</v>
      </c>
      <c r="K1089" s="48" t="s">
        <v>227</v>
      </c>
      <c r="L1089" s="48">
        <v>0</v>
      </c>
    </row>
    <row r="1090" spans="1:12" s="47" customFormat="1" ht="13" hidden="1">
      <c r="A1090" s="47" t="s">
        <v>120</v>
      </c>
      <c r="B1090" s="47" t="s">
        <v>121</v>
      </c>
      <c r="C1090" s="47" t="s">
        <v>415</v>
      </c>
      <c r="D1090" s="47" t="s">
        <v>152</v>
      </c>
      <c r="E1090" s="38">
        <v>25068</v>
      </c>
      <c r="F1090" s="47" t="s">
        <v>55</v>
      </c>
      <c r="G1090" s="47" t="s">
        <v>56</v>
      </c>
      <c r="H1090" s="49">
        <v>5015</v>
      </c>
      <c r="I1090" s="47" t="s">
        <v>1098</v>
      </c>
      <c r="J1090" s="49" t="s">
        <v>1097</v>
      </c>
      <c r="K1090" s="48" t="s">
        <v>124</v>
      </c>
      <c r="L1090" s="48">
        <v>0</v>
      </c>
    </row>
    <row r="1091" spans="1:12" s="47" customFormat="1" ht="13" hidden="1">
      <c r="A1091" s="47" t="s">
        <v>120</v>
      </c>
      <c r="B1091" s="47" t="s">
        <v>121</v>
      </c>
      <c r="C1091" s="47" t="s">
        <v>887</v>
      </c>
      <c r="D1091" s="47" t="s">
        <v>143</v>
      </c>
      <c r="E1091" s="38">
        <v>14798</v>
      </c>
      <c r="F1091" s="47" t="s">
        <v>88</v>
      </c>
      <c r="G1091" s="47" t="s">
        <v>88</v>
      </c>
      <c r="H1091" s="49">
        <v>6060</v>
      </c>
      <c r="I1091" s="47" t="s">
        <v>1184</v>
      </c>
      <c r="J1091" s="49" t="s">
        <v>1093</v>
      </c>
      <c r="K1091" s="48" t="s">
        <v>124</v>
      </c>
      <c r="L1091" s="48">
        <v>0</v>
      </c>
    </row>
    <row r="1092" spans="1:12" s="47" customFormat="1" ht="13">
      <c r="A1092" s="47" t="s">
        <v>120</v>
      </c>
      <c r="B1092" s="47" t="s">
        <v>121</v>
      </c>
      <c r="C1092" s="47" t="s">
        <v>307</v>
      </c>
      <c r="D1092" s="47" t="s">
        <v>143</v>
      </c>
      <c r="E1092" s="38">
        <v>26769</v>
      </c>
      <c r="F1092" s="47" t="s">
        <v>60</v>
      </c>
      <c r="G1092" s="47" t="s">
        <v>60</v>
      </c>
      <c r="H1092" s="49">
        <v>5093</v>
      </c>
      <c r="I1092" s="47" t="s">
        <v>1236</v>
      </c>
      <c r="J1092" s="49" t="s">
        <v>1097</v>
      </c>
      <c r="K1092" s="48" t="s">
        <v>124</v>
      </c>
      <c r="L1092" s="48">
        <v>0</v>
      </c>
    </row>
    <row r="1093" spans="1:12" s="47" customFormat="1" ht="13" hidden="1">
      <c r="A1093" s="47" t="s">
        <v>120</v>
      </c>
      <c r="B1093" s="47" t="s">
        <v>121</v>
      </c>
      <c r="C1093" s="47" t="s">
        <v>888</v>
      </c>
      <c r="D1093" s="47" t="s">
        <v>126</v>
      </c>
      <c r="E1093" s="38">
        <v>26752</v>
      </c>
      <c r="F1093" s="47" t="s">
        <v>55</v>
      </c>
      <c r="G1093" s="47" t="s">
        <v>56</v>
      </c>
      <c r="H1093" s="49">
        <v>5015</v>
      </c>
      <c r="I1093" s="47" t="s">
        <v>1098</v>
      </c>
      <c r="J1093" s="49" t="s">
        <v>1097</v>
      </c>
      <c r="K1093" s="48" t="s">
        <v>124</v>
      </c>
      <c r="L1093" s="48">
        <v>0</v>
      </c>
    </row>
    <row r="1094" spans="1:12" s="47" customFormat="1" ht="13" hidden="1">
      <c r="A1094" s="47" t="s">
        <v>120</v>
      </c>
      <c r="B1094" s="47" t="s">
        <v>121</v>
      </c>
      <c r="C1094" s="47" t="s">
        <v>302</v>
      </c>
      <c r="D1094" s="47" t="s">
        <v>126</v>
      </c>
      <c r="E1094" s="38">
        <v>12919</v>
      </c>
      <c r="F1094" s="47" t="s">
        <v>60</v>
      </c>
      <c r="G1094" s="47" t="s">
        <v>60</v>
      </c>
      <c r="H1094" s="49">
        <v>5093</v>
      </c>
      <c r="I1094" s="47" t="s">
        <v>1236</v>
      </c>
      <c r="J1094" s="49" t="s">
        <v>1097</v>
      </c>
      <c r="K1094" s="48" t="s">
        <v>124</v>
      </c>
      <c r="L1094" s="48">
        <v>0</v>
      </c>
    </row>
    <row r="1095" spans="1:12" s="47" customFormat="1" ht="13" hidden="1">
      <c r="A1095" s="47" t="s">
        <v>120</v>
      </c>
      <c r="B1095" s="47" t="s">
        <v>851</v>
      </c>
      <c r="C1095" s="47" t="s">
        <v>892</v>
      </c>
      <c r="D1095" s="47" t="s">
        <v>143</v>
      </c>
      <c r="E1095" s="38">
        <v>24547</v>
      </c>
      <c r="F1095" s="47" t="s">
        <v>853</v>
      </c>
      <c r="G1095" s="47" t="s">
        <v>56</v>
      </c>
      <c r="H1095" s="49">
        <v>5015</v>
      </c>
      <c r="I1095" s="47" t="s">
        <v>1098</v>
      </c>
      <c r="J1095" s="49" t="s">
        <v>1097</v>
      </c>
      <c r="K1095" s="48" t="s">
        <v>124</v>
      </c>
      <c r="L1095" s="48">
        <v>0</v>
      </c>
    </row>
    <row r="1096" spans="1:12" s="47" customFormat="1" ht="13">
      <c r="A1096" s="47" t="s">
        <v>120</v>
      </c>
      <c r="B1096" s="47" t="s">
        <v>121</v>
      </c>
      <c r="C1096" s="47" t="s">
        <v>442</v>
      </c>
      <c r="D1096" s="47" t="s">
        <v>143</v>
      </c>
      <c r="E1096" s="38">
        <v>13366</v>
      </c>
      <c r="F1096" s="47" t="s">
        <v>60</v>
      </c>
      <c r="G1096" s="47" t="s">
        <v>60</v>
      </c>
      <c r="H1096" s="49">
        <v>5093</v>
      </c>
      <c r="I1096" s="47" t="s">
        <v>1236</v>
      </c>
      <c r="J1096" s="49" t="s">
        <v>1097</v>
      </c>
      <c r="K1096" s="48" t="s">
        <v>124</v>
      </c>
      <c r="L1096" s="48">
        <v>0</v>
      </c>
    </row>
    <row r="1097" spans="1:12" s="47" customFormat="1" ht="13">
      <c r="A1097" s="47" t="s">
        <v>120</v>
      </c>
      <c r="B1097" s="47" t="s">
        <v>121</v>
      </c>
      <c r="C1097" s="47" t="s">
        <v>895</v>
      </c>
      <c r="D1097" s="47" t="s">
        <v>143</v>
      </c>
      <c r="E1097" s="38">
        <v>13521</v>
      </c>
      <c r="F1097" s="47" t="s">
        <v>60</v>
      </c>
      <c r="G1097" s="47" t="s">
        <v>60</v>
      </c>
      <c r="H1097" s="49">
        <v>5093</v>
      </c>
      <c r="I1097" s="47" t="s">
        <v>1236</v>
      </c>
      <c r="J1097" s="49" t="s">
        <v>1097</v>
      </c>
      <c r="K1097" s="48" t="s">
        <v>124</v>
      </c>
      <c r="L1097" s="48">
        <v>0</v>
      </c>
    </row>
    <row r="1098" spans="1:12" s="47" customFormat="1" ht="13" hidden="1">
      <c r="A1098" s="47" t="s">
        <v>120</v>
      </c>
      <c r="B1098" s="47" t="s">
        <v>121</v>
      </c>
      <c r="C1098" s="47" t="s">
        <v>305</v>
      </c>
      <c r="D1098" s="47" t="s">
        <v>262</v>
      </c>
      <c r="E1098" s="38">
        <v>10952210</v>
      </c>
      <c r="F1098" s="47" t="s">
        <v>56</v>
      </c>
      <c r="G1098" s="47" t="s">
        <v>56</v>
      </c>
      <c r="H1098" s="49">
        <v>5015</v>
      </c>
      <c r="I1098" s="47" t="s">
        <v>1098</v>
      </c>
      <c r="J1098" s="49" t="s">
        <v>1097</v>
      </c>
      <c r="K1098" s="48" t="s">
        <v>170</v>
      </c>
      <c r="L1098" s="48">
        <v>0</v>
      </c>
    </row>
    <row r="1099" spans="1:12" s="47" customFormat="1" ht="13">
      <c r="A1099" s="47" t="s">
        <v>120</v>
      </c>
      <c r="B1099" s="47" t="s">
        <v>121</v>
      </c>
      <c r="C1099" s="47" t="s">
        <v>843</v>
      </c>
      <c r="D1099" s="47" t="s">
        <v>143</v>
      </c>
      <c r="E1099" s="38">
        <v>13500</v>
      </c>
      <c r="F1099" s="47" t="s">
        <v>60</v>
      </c>
      <c r="G1099" s="47" t="s">
        <v>60</v>
      </c>
      <c r="H1099" s="49">
        <v>5093</v>
      </c>
      <c r="I1099" s="47" t="s">
        <v>1236</v>
      </c>
      <c r="J1099" s="49" t="s">
        <v>1097</v>
      </c>
      <c r="K1099" s="48" t="s">
        <v>124</v>
      </c>
      <c r="L1099" s="48">
        <v>0</v>
      </c>
    </row>
    <row r="1100" spans="1:12" s="47" customFormat="1" ht="13" hidden="1">
      <c r="A1100" s="47" t="s">
        <v>120</v>
      </c>
      <c r="B1100" s="47" t="s">
        <v>121</v>
      </c>
      <c r="C1100" s="47" t="s">
        <v>897</v>
      </c>
      <c r="D1100" s="47" t="s">
        <v>143</v>
      </c>
      <c r="E1100" s="38">
        <v>14455</v>
      </c>
      <c r="F1100" s="47" t="s">
        <v>55</v>
      </c>
      <c r="G1100" s="47" t="s">
        <v>56</v>
      </c>
      <c r="H1100" s="49">
        <v>5015</v>
      </c>
      <c r="I1100" s="47" t="s">
        <v>1098</v>
      </c>
      <c r="J1100" s="49" t="s">
        <v>1097</v>
      </c>
      <c r="K1100" s="48" t="s">
        <v>124</v>
      </c>
      <c r="L1100" s="48">
        <v>0</v>
      </c>
    </row>
    <row r="1101" spans="1:12" s="47" customFormat="1" ht="13" hidden="1">
      <c r="A1101" s="47" t="s">
        <v>120</v>
      </c>
      <c r="B1101" s="47" t="s">
        <v>851</v>
      </c>
      <c r="C1101" s="47" t="s">
        <v>852</v>
      </c>
      <c r="D1101" s="47" t="s">
        <v>143</v>
      </c>
      <c r="E1101" s="38">
        <v>24548</v>
      </c>
      <c r="F1101" s="47" t="s">
        <v>55</v>
      </c>
      <c r="G1101" s="47" t="s">
        <v>56</v>
      </c>
      <c r="H1101" s="49">
        <v>5015</v>
      </c>
      <c r="I1101" s="47" t="s">
        <v>1098</v>
      </c>
      <c r="J1101" s="49" t="s">
        <v>1097</v>
      </c>
      <c r="K1101" s="48" t="s">
        <v>124</v>
      </c>
      <c r="L1101" s="48">
        <v>0</v>
      </c>
    </row>
    <row r="1102" spans="1:12" s="47" customFormat="1" ht="72" hidden="1">
      <c r="A1102" s="47" t="s">
        <v>147</v>
      </c>
      <c r="B1102" s="47" t="s">
        <v>500</v>
      </c>
      <c r="C1102" s="47" t="s">
        <v>905</v>
      </c>
      <c r="D1102" s="47" t="s">
        <v>143</v>
      </c>
      <c r="E1102" s="38">
        <v>23537</v>
      </c>
      <c r="F1102" s="47" t="s">
        <v>56</v>
      </c>
      <c r="G1102" s="47" t="s">
        <v>56</v>
      </c>
      <c r="H1102" s="49">
        <v>5015</v>
      </c>
      <c r="I1102" s="47" t="s">
        <v>1098</v>
      </c>
      <c r="J1102" s="49" t="s">
        <v>1097</v>
      </c>
      <c r="K1102" s="48" t="s">
        <v>906</v>
      </c>
      <c r="L1102" s="48">
        <v>0</v>
      </c>
    </row>
    <row r="1103" spans="1:12" s="47" customFormat="1" ht="13" hidden="1">
      <c r="A1103" s="47" t="s">
        <v>238</v>
      </c>
      <c r="B1103" s="47" t="s">
        <v>239</v>
      </c>
      <c r="C1103" s="47" t="s">
        <v>908</v>
      </c>
      <c r="D1103" s="47" t="s">
        <v>126</v>
      </c>
      <c r="E1103" s="38">
        <v>19049</v>
      </c>
      <c r="F1103" s="47" t="s">
        <v>36</v>
      </c>
      <c r="G1103" s="47" t="s">
        <v>36</v>
      </c>
      <c r="H1103" s="49">
        <v>3015</v>
      </c>
      <c r="I1103" s="47" t="s">
        <v>1252</v>
      </c>
      <c r="J1103" s="49" t="s">
        <v>1095</v>
      </c>
      <c r="K1103" s="48" t="s">
        <v>241</v>
      </c>
      <c r="L1103" s="48">
        <v>0</v>
      </c>
    </row>
    <row r="1104" spans="1:12" s="47" customFormat="1" ht="13" hidden="1">
      <c r="A1104" s="47" t="s">
        <v>120</v>
      </c>
      <c r="B1104" s="47" t="s">
        <v>121</v>
      </c>
      <c r="C1104" s="47" t="s">
        <v>251</v>
      </c>
      <c r="D1104" s="47" t="s">
        <v>126</v>
      </c>
      <c r="E1104" s="38">
        <v>13134</v>
      </c>
      <c r="F1104" s="47" t="s">
        <v>60</v>
      </c>
      <c r="G1104" s="47" t="s">
        <v>60</v>
      </c>
      <c r="H1104" s="49">
        <v>5093</v>
      </c>
      <c r="I1104" s="47" t="s">
        <v>1236</v>
      </c>
      <c r="J1104" s="49" t="s">
        <v>1097</v>
      </c>
      <c r="K1104" s="48" t="s">
        <v>124</v>
      </c>
      <c r="L1104" s="48">
        <v>0</v>
      </c>
    </row>
    <row r="1105" spans="1:12" s="47" customFormat="1" ht="60" hidden="1">
      <c r="A1105" s="47" t="s">
        <v>206</v>
      </c>
      <c r="B1105" s="47" t="s">
        <v>207</v>
      </c>
      <c r="C1105" s="47" t="s">
        <v>208</v>
      </c>
      <c r="D1105" s="47" t="s">
        <v>126</v>
      </c>
      <c r="E1105" s="38">
        <v>25143</v>
      </c>
      <c r="F1105" s="47" t="s">
        <v>56</v>
      </c>
      <c r="G1105" s="47" t="s">
        <v>56</v>
      </c>
      <c r="H1105" s="49">
        <v>5015</v>
      </c>
      <c r="I1105" s="47" t="s">
        <v>1098</v>
      </c>
      <c r="J1105" s="49" t="s">
        <v>1097</v>
      </c>
      <c r="K1105" s="48" t="s">
        <v>912</v>
      </c>
      <c r="L1105" s="48">
        <v>0</v>
      </c>
    </row>
    <row r="1106" spans="1:12" s="47" customFormat="1" ht="13" hidden="1">
      <c r="A1106" s="47" t="s">
        <v>120</v>
      </c>
      <c r="B1106" s="47" t="s">
        <v>121</v>
      </c>
      <c r="C1106" s="47" t="s">
        <v>722</v>
      </c>
      <c r="D1106" s="47" t="s">
        <v>126</v>
      </c>
      <c r="E1106" s="38">
        <v>15020</v>
      </c>
      <c r="F1106" s="47" t="s">
        <v>74</v>
      </c>
      <c r="G1106" s="47" t="s">
        <v>74</v>
      </c>
      <c r="H1106" s="49">
        <v>4147</v>
      </c>
      <c r="I1106" s="47" t="s">
        <v>1128</v>
      </c>
      <c r="J1106" s="49" t="s">
        <v>1097</v>
      </c>
      <c r="K1106" s="48" t="s">
        <v>124</v>
      </c>
      <c r="L1106" s="48">
        <v>0</v>
      </c>
    </row>
    <row r="1107" spans="1:12" s="47" customFormat="1" ht="13" hidden="1">
      <c r="A1107" s="47" t="s">
        <v>212</v>
      </c>
      <c r="B1107" s="47" t="s">
        <v>235</v>
      </c>
      <c r="C1107" s="47" t="s">
        <v>236</v>
      </c>
      <c r="D1107" s="47" t="s">
        <v>126</v>
      </c>
      <c r="E1107" s="38">
        <v>23506</v>
      </c>
      <c r="F1107" s="47" t="s">
        <v>56</v>
      </c>
      <c r="G1107" s="47" t="s">
        <v>56</v>
      </c>
      <c r="H1107" s="49">
        <v>5015</v>
      </c>
      <c r="I1107" s="47" t="e">
        <v>#N/A</v>
      </c>
      <c r="J1107" s="49" t="s">
        <v>1097</v>
      </c>
      <c r="K1107" s="48" t="s">
        <v>237</v>
      </c>
      <c r="L1107" s="48" t="e">
        <v>#N/A</v>
      </c>
    </row>
    <row r="1108" spans="1:12" s="47" customFormat="1" ht="84" hidden="1">
      <c r="A1108" s="47" t="s">
        <v>256</v>
      </c>
      <c r="B1108" s="47" t="s">
        <v>257</v>
      </c>
      <c r="C1108" s="47" t="s">
        <v>602</v>
      </c>
      <c r="D1108" s="47" t="s">
        <v>126</v>
      </c>
      <c r="E1108" s="38">
        <v>23754</v>
      </c>
      <c r="F1108" s="47" t="s">
        <v>55</v>
      </c>
      <c r="G1108" s="47" t="s">
        <v>56</v>
      </c>
      <c r="H1108" s="49">
        <v>5015</v>
      </c>
      <c r="I1108" s="47" t="s">
        <v>1098</v>
      </c>
      <c r="J1108" s="49" t="s">
        <v>1097</v>
      </c>
      <c r="K1108" s="48" t="s">
        <v>664</v>
      </c>
      <c r="L1108" s="48">
        <v>0</v>
      </c>
    </row>
    <row r="1109" spans="1:12" s="47" customFormat="1" ht="24" hidden="1">
      <c r="A1109" s="47" t="s">
        <v>666</v>
      </c>
      <c r="B1109" s="47" t="s">
        <v>666</v>
      </c>
      <c r="C1109" s="47" t="s">
        <v>677</v>
      </c>
      <c r="D1109" s="47" t="s">
        <v>126</v>
      </c>
      <c r="E1109" s="38">
        <v>23936</v>
      </c>
      <c r="F1109" s="47" t="s">
        <v>35</v>
      </c>
      <c r="G1109" s="47" t="s">
        <v>35</v>
      </c>
      <c r="H1109" s="49">
        <v>4005</v>
      </c>
      <c r="I1109" s="47" t="s">
        <v>1096</v>
      </c>
      <c r="J1109" s="49" t="s">
        <v>1095</v>
      </c>
      <c r="K1109" s="48" t="s">
        <v>531</v>
      </c>
      <c r="L1109" s="48">
        <v>0</v>
      </c>
    </row>
    <row r="1110" spans="1:12" s="47" customFormat="1" ht="13" hidden="1">
      <c r="A1110" s="47" t="s">
        <v>120</v>
      </c>
      <c r="B1110" s="47" t="s">
        <v>121</v>
      </c>
      <c r="C1110" s="47" t="s">
        <v>757</v>
      </c>
      <c r="D1110" s="47" t="s">
        <v>143</v>
      </c>
      <c r="E1110" s="38">
        <v>25100</v>
      </c>
      <c r="F1110" s="47" t="s">
        <v>55</v>
      </c>
      <c r="G1110" s="47" t="s">
        <v>56</v>
      </c>
      <c r="H1110" s="49">
        <v>5015</v>
      </c>
      <c r="I1110" s="47" t="s">
        <v>1098</v>
      </c>
      <c r="J1110" s="49" t="s">
        <v>1097</v>
      </c>
      <c r="K1110" s="48" t="s">
        <v>124</v>
      </c>
      <c r="L1110" s="48">
        <v>0</v>
      </c>
    </row>
    <row r="1111" spans="1:12" s="47" customFormat="1" ht="13" hidden="1">
      <c r="A1111" s="47" t="s">
        <v>120</v>
      </c>
      <c r="B1111" s="47" t="s">
        <v>121</v>
      </c>
      <c r="C1111" s="47" t="s">
        <v>310</v>
      </c>
      <c r="D1111" s="47" t="s">
        <v>143</v>
      </c>
      <c r="E1111" s="38">
        <v>26865</v>
      </c>
      <c r="F1111" s="47" t="s">
        <v>55</v>
      </c>
      <c r="G1111" s="47" t="s">
        <v>56</v>
      </c>
      <c r="H1111" s="49">
        <v>5015</v>
      </c>
      <c r="I1111" s="47" t="s">
        <v>1098</v>
      </c>
      <c r="J1111" s="49" t="s">
        <v>1097</v>
      </c>
      <c r="K1111" s="48" t="s">
        <v>124</v>
      </c>
      <c r="L1111" s="48">
        <v>0</v>
      </c>
    </row>
    <row r="1112" spans="1:12" s="47" customFormat="1" ht="60" hidden="1">
      <c r="A1112" s="47" t="s">
        <v>177</v>
      </c>
      <c r="B1112" s="47" t="s">
        <v>554</v>
      </c>
      <c r="C1112" s="47" t="s">
        <v>566</v>
      </c>
      <c r="D1112" s="47" t="s">
        <v>143</v>
      </c>
      <c r="E1112" s="38">
        <v>23684</v>
      </c>
      <c r="F1112" s="47" t="s">
        <v>55</v>
      </c>
      <c r="G1112" s="47" t="s">
        <v>56</v>
      </c>
      <c r="H1112" s="49">
        <v>5015</v>
      </c>
      <c r="I1112" s="47" t="s">
        <v>1098</v>
      </c>
      <c r="J1112" s="49" t="s">
        <v>1097</v>
      </c>
      <c r="K1112" s="48" t="s">
        <v>917</v>
      </c>
      <c r="L1112" s="48">
        <v>0</v>
      </c>
    </row>
    <row r="1113" spans="1:12" s="47" customFormat="1" ht="13" hidden="1">
      <c r="A1113" s="47" t="s">
        <v>120</v>
      </c>
      <c r="B1113" s="47" t="s">
        <v>121</v>
      </c>
      <c r="C1113" s="47" t="s">
        <v>831</v>
      </c>
      <c r="D1113" s="47" t="s">
        <v>126</v>
      </c>
      <c r="E1113" s="38">
        <v>25075</v>
      </c>
      <c r="F1113" s="47" t="s">
        <v>55</v>
      </c>
      <c r="G1113" s="47" t="s">
        <v>56</v>
      </c>
      <c r="H1113" s="49">
        <v>5015</v>
      </c>
      <c r="I1113" s="47" t="s">
        <v>1098</v>
      </c>
      <c r="J1113" s="49" t="s">
        <v>1097</v>
      </c>
      <c r="K1113" s="48" t="s">
        <v>124</v>
      </c>
      <c r="L1113" s="48">
        <v>0</v>
      </c>
    </row>
    <row r="1114" spans="1:12" s="47" customFormat="1" ht="24" hidden="1">
      <c r="A1114" s="47" t="s">
        <v>127</v>
      </c>
      <c r="B1114" s="47" t="s">
        <v>128</v>
      </c>
      <c r="C1114" s="47" t="s">
        <v>283</v>
      </c>
      <c r="D1114" s="47" t="s">
        <v>126</v>
      </c>
      <c r="E1114" s="38">
        <v>17834</v>
      </c>
      <c r="F1114" s="47" t="s">
        <v>22</v>
      </c>
      <c r="G1114" s="47" t="s">
        <v>22</v>
      </c>
      <c r="H1114" s="49">
        <v>2055</v>
      </c>
      <c r="I1114" s="47" t="s">
        <v>1166</v>
      </c>
      <c r="J1114" s="49" t="s">
        <v>1100</v>
      </c>
      <c r="K1114" s="48" t="s">
        <v>130</v>
      </c>
      <c r="L1114" s="48" t="s">
        <v>1191</v>
      </c>
    </row>
    <row r="1115" spans="1:12" s="47" customFormat="1" ht="13">
      <c r="A1115" s="47" t="s">
        <v>120</v>
      </c>
      <c r="B1115" s="47" t="s">
        <v>121</v>
      </c>
      <c r="C1115" s="47" t="s">
        <v>930</v>
      </c>
      <c r="D1115" s="47" t="s">
        <v>143</v>
      </c>
      <c r="E1115" s="38">
        <v>13560</v>
      </c>
      <c r="F1115" s="47" t="s">
        <v>60</v>
      </c>
      <c r="G1115" s="47" t="s">
        <v>60</v>
      </c>
      <c r="H1115" s="49">
        <v>5093</v>
      </c>
      <c r="I1115" s="47" t="s">
        <v>1236</v>
      </c>
      <c r="J1115" s="49" t="s">
        <v>1097</v>
      </c>
      <c r="K1115" s="48" t="s">
        <v>124</v>
      </c>
      <c r="L1115" s="48">
        <v>0</v>
      </c>
    </row>
    <row r="1116" spans="1:12" s="47" customFormat="1" ht="13" hidden="1">
      <c r="A1116" s="47" t="s">
        <v>141</v>
      </c>
      <c r="B1116" s="47" t="s">
        <v>141</v>
      </c>
      <c r="C1116" s="47" t="s">
        <v>368</v>
      </c>
      <c r="D1116" s="47" t="s">
        <v>143</v>
      </c>
      <c r="E1116" s="38">
        <v>26282</v>
      </c>
      <c r="F1116" s="47" t="s">
        <v>56</v>
      </c>
      <c r="G1116" s="47" t="s">
        <v>56</v>
      </c>
      <c r="H1116" s="49">
        <v>5015</v>
      </c>
      <c r="I1116" s="47" t="s">
        <v>1098</v>
      </c>
      <c r="J1116" s="49" t="s">
        <v>1097</v>
      </c>
      <c r="K1116" s="48" t="s">
        <v>846</v>
      </c>
      <c r="L1116" s="48">
        <v>0</v>
      </c>
    </row>
    <row r="1117" spans="1:12" s="47" customFormat="1" ht="13" hidden="1">
      <c r="A1117" s="47" t="s">
        <v>120</v>
      </c>
      <c r="B1117" s="47" t="s">
        <v>121</v>
      </c>
      <c r="C1117" s="47" t="s">
        <v>216</v>
      </c>
      <c r="D1117" s="47" t="s">
        <v>143</v>
      </c>
      <c r="E1117" s="38">
        <v>14655</v>
      </c>
      <c r="F1117" s="47" t="s">
        <v>55</v>
      </c>
      <c r="G1117" s="47" t="s">
        <v>56</v>
      </c>
      <c r="H1117" s="49">
        <v>5015</v>
      </c>
      <c r="I1117" s="47" t="s">
        <v>1098</v>
      </c>
      <c r="J1117" s="49" t="s">
        <v>1097</v>
      </c>
      <c r="K1117" s="48" t="s">
        <v>124</v>
      </c>
      <c r="L1117" s="48">
        <v>0</v>
      </c>
    </row>
    <row r="1118" spans="1:12" s="47" customFormat="1" ht="13" hidden="1">
      <c r="A1118" s="47" t="s">
        <v>120</v>
      </c>
      <c r="B1118" s="47" t="s">
        <v>121</v>
      </c>
      <c r="C1118" s="47" t="s">
        <v>412</v>
      </c>
      <c r="D1118" s="47" t="s">
        <v>152</v>
      </c>
      <c r="E1118" s="38">
        <v>10188410</v>
      </c>
      <c r="F1118" s="47" t="s">
        <v>60</v>
      </c>
      <c r="G1118" s="47" t="s">
        <v>60</v>
      </c>
      <c r="H1118" s="49">
        <v>5093</v>
      </c>
      <c r="I1118" s="47" t="s">
        <v>1236</v>
      </c>
      <c r="J1118" s="49" t="s">
        <v>1097</v>
      </c>
      <c r="K1118" s="48" t="s">
        <v>130</v>
      </c>
      <c r="L1118" s="48">
        <v>0</v>
      </c>
    </row>
    <row r="1119" spans="1:12" s="47" customFormat="1" ht="13" hidden="1">
      <c r="A1119" s="47" t="s">
        <v>161</v>
      </c>
      <c r="B1119" s="47" t="s">
        <v>276</v>
      </c>
      <c r="C1119" s="47" t="s">
        <v>392</v>
      </c>
      <c r="D1119" s="47" t="s">
        <v>126</v>
      </c>
      <c r="E1119" s="38">
        <v>26523</v>
      </c>
      <c r="F1119" s="47" t="s">
        <v>56</v>
      </c>
      <c r="G1119" s="47" t="s">
        <v>56</v>
      </c>
      <c r="H1119" s="49">
        <v>5015</v>
      </c>
      <c r="I1119" s="47" t="s">
        <v>1098</v>
      </c>
      <c r="J1119" s="49" t="s">
        <v>1097</v>
      </c>
      <c r="K1119" s="48" t="s">
        <v>164</v>
      </c>
      <c r="L1119" s="48">
        <v>0</v>
      </c>
    </row>
    <row r="1120" spans="1:12" s="47" customFormat="1" ht="13">
      <c r="A1120" s="47" t="s">
        <v>120</v>
      </c>
      <c r="B1120" s="47" t="s">
        <v>121</v>
      </c>
      <c r="C1120" s="47" t="s">
        <v>944</v>
      </c>
      <c r="D1120" s="47" t="s">
        <v>143</v>
      </c>
      <c r="E1120" s="38">
        <v>13682</v>
      </c>
      <c r="F1120" s="47" t="s">
        <v>60</v>
      </c>
      <c r="G1120" s="47" t="s">
        <v>60</v>
      </c>
      <c r="H1120" s="49">
        <v>5093</v>
      </c>
      <c r="I1120" s="47" t="s">
        <v>1236</v>
      </c>
      <c r="J1120" s="49" t="s">
        <v>1097</v>
      </c>
      <c r="K1120" s="48" t="s">
        <v>124</v>
      </c>
      <c r="L1120" s="48">
        <v>0</v>
      </c>
    </row>
    <row r="1121" spans="1:12" s="47" customFormat="1" ht="13" hidden="1">
      <c r="A1121" s="47" t="s">
        <v>120</v>
      </c>
      <c r="B1121" s="47" t="s">
        <v>121</v>
      </c>
      <c r="C1121" s="47" t="s">
        <v>407</v>
      </c>
      <c r="D1121" s="47" t="s">
        <v>226</v>
      </c>
      <c r="E1121" s="38">
        <v>13814</v>
      </c>
      <c r="F1121" s="47" t="s">
        <v>60</v>
      </c>
      <c r="G1121" s="47" t="s">
        <v>60</v>
      </c>
      <c r="H1121" s="49">
        <v>5093</v>
      </c>
      <c r="I1121" s="47" t="s">
        <v>1236</v>
      </c>
      <c r="J1121" s="49" t="s">
        <v>1097</v>
      </c>
      <c r="K1121" s="48" t="s">
        <v>124</v>
      </c>
      <c r="L1121" s="48">
        <v>0</v>
      </c>
    </row>
    <row r="1122" spans="1:12" s="47" customFormat="1" ht="13" hidden="1">
      <c r="A1122" s="47" t="s">
        <v>120</v>
      </c>
      <c r="B1122" s="47" t="s">
        <v>121</v>
      </c>
      <c r="C1122" s="47" t="s">
        <v>482</v>
      </c>
      <c r="D1122" s="47" t="s">
        <v>143</v>
      </c>
      <c r="E1122" s="38">
        <v>15054</v>
      </c>
      <c r="F1122" s="47" t="s">
        <v>55</v>
      </c>
      <c r="G1122" s="47" t="s">
        <v>56</v>
      </c>
      <c r="H1122" s="49">
        <v>5015</v>
      </c>
      <c r="I1122" s="47" t="s">
        <v>1098</v>
      </c>
      <c r="J1122" s="49" t="s">
        <v>1097</v>
      </c>
      <c r="K1122" s="48" t="s">
        <v>124</v>
      </c>
      <c r="L1122" s="48">
        <v>0</v>
      </c>
    </row>
    <row r="1123" spans="1:12" s="47" customFormat="1" ht="13" hidden="1">
      <c r="A1123" s="47" t="s">
        <v>212</v>
      </c>
      <c r="B1123" s="47" t="s">
        <v>213</v>
      </c>
      <c r="C1123" s="47" t="s">
        <v>947</v>
      </c>
      <c r="D1123" s="47" t="s">
        <v>126</v>
      </c>
      <c r="E1123" s="38">
        <v>20830</v>
      </c>
      <c r="F1123" s="47" t="s">
        <v>56</v>
      </c>
      <c r="G1123" s="47" t="s">
        <v>56</v>
      </c>
      <c r="H1123" s="49">
        <v>5015</v>
      </c>
      <c r="I1123" s="47" t="e">
        <v>#N/A</v>
      </c>
      <c r="J1123" s="49" t="s">
        <v>1097</v>
      </c>
      <c r="K1123" s="48" t="s">
        <v>215</v>
      </c>
      <c r="L1123" s="48" t="e">
        <v>#N/A</v>
      </c>
    </row>
    <row r="1124" spans="1:12" s="47" customFormat="1" ht="13" hidden="1">
      <c r="A1124" s="47" t="s">
        <v>120</v>
      </c>
      <c r="B1124" s="47" t="s">
        <v>121</v>
      </c>
      <c r="C1124" s="47" t="s">
        <v>305</v>
      </c>
      <c r="D1124" s="47" t="s">
        <v>262</v>
      </c>
      <c r="E1124" s="38">
        <v>24465</v>
      </c>
      <c r="F1124" s="47" t="s">
        <v>55</v>
      </c>
      <c r="G1124" s="47" t="s">
        <v>56</v>
      </c>
      <c r="H1124" s="49">
        <v>5015</v>
      </c>
      <c r="I1124" s="47" t="s">
        <v>1098</v>
      </c>
      <c r="J1124" s="49" t="s">
        <v>1097</v>
      </c>
      <c r="K1124" s="48" t="s">
        <v>124</v>
      </c>
      <c r="L1124" s="48">
        <v>0</v>
      </c>
    </row>
    <row r="1125" spans="1:12" s="47" customFormat="1" ht="13" hidden="1">
      <c r="A1125" s="47" t="s">
        <v>120</v>
      </c>
      <c r="B1125" s="47" t="s">
        <v>121</v>
      </c>
      <c r="C1125" s="47" t="s">
        <v>934</v>
      </c>
      <c r="D1125" s="47" t="s">
        <v>126</v>
      </c>
      <c r="E1125" s="38">
        <v>12866</v>
      </c>
      <c r="F1125" s="47" t="s">
        <v>60</v>
      </c>
      <c r="G1125" s="47" t="s">
        <v>60</v>
      </c>
      <c r="H1125" s="49">
        <v>5093</v>
      </c>
      <c r="I1125" s="47" t="s">
        <v>1236</v>
      </c>
      <c r="J1125" s="49" t="s">
        <v>1097</v>
      </c>
      <c r="K1125" s="48" t="s">
        <v>124</v>
      </c>
      <c r="L1125" s="48">
        <v>0</v>
      </c>
    </row>
    <row r="1126" spans="1:12" s="47" customFormat="1" ht="13" hidden="1">
      <c r="A1126" s="47" t="s">
        <v>127</v>
      </c>
      <c r="B1126" s="47" t="s">
        <v>128</v>
      </c>
      <c r="C1126" s="47" t="s">
        <v>952</v>
      </c>
      <c r="D1126" s="47" t="s">
        <v>126</v>
      </c>
      <c r="E1126" s="38">
        <v>17752</v>
      </c>
      <c r="F1126" s="47" t="s">
        <v>951</v>
      </c>
      <c r="G1126" s="47" t="s">
        <v>951</v>
      </c>
      <c r="H1126" s="49">
        <v>4148</v>
      </c>
      <c r="I1126" s="47" t="s">
        <v>1186</v>
      </c>
      <c r="J1126" s="49" t="s">
        <v>1097</v>
      </c>
      <c r="K1126" s="48" t="s">
        <v>130</v>
      </c>
      <c r="L1126" s="48">
        <v>0</v>
      </c>
    </row>
    <row r="1127" spans="1:12" s="47" customFormat="1" ht="60" hidden="1">
      <c r="A1127" s="47" t="s">
        <v>206</v>
      </c>
      <c r="B1127" s="47" t="s">
        <v>207</v>
      </c>
      <c r="C1127" s="47" t="s">
        <v>208</v>
      </c>
      <c r="D1127" s="47" t="s">
        <v>126</v>
      </c>
      <c r="E1127" s="38">
        <v>25144</v>
      </c>
      <c r="F1127" s="47" t="s">
        <v>56</v>
      </c>
      <c r="G1127" s="47" t="s">
        <v>56</v>
      </c>
      <c r="H1127" s="49">
        <v>5015</v>
      </c>
      <c r="I1127" s="47" t="s">
        <v>1098</v>
      </c>
      <c r="J1127" s="49" t="s">
        <v>1097</v>
      </c>
      <c r="K1127" s="48" t="s">
        <v>912</v>
      </c>
      <c r="L1127" s="48">
        <v>0</v>
      </c>
    </row>
    <row r="1128" spans="1:12" s="47" customFormat="1" ht="13" hidden="1">
      <c r="A1128" s="47" t="s">
        <v>120</v>
      </c>
      <c r="B1128" s="47" t="s">
        <v>121</v>
      </c>
      <c r="C1128" s="47" t="s">
        <v>251</v>
      </c>
      <c r="D1128" s="47" t="s">
        <v>126</v>
      </c>
      <c r="E1128" s="38">
        <v>26792</v>
      </c>
      <c r="F1128" s="47" t="s">
        <v>60</v>
      </c>
      <c r="G1128" s="47" t="s">
        <v>60</v>
      </c>
      <c r="H1128" s="49">
        <v>5093</v>
      </c>
      <c r="I1128" s="47" t="s">
        <v>1236</v>
      </c>
      <c r="J1128" s="49" t="s">
        <v>1097</v>
      </c>
      <c r="K1128" s="48" t="s">
        <v>124</v>
      </c>
      <c r="L1128" s="48">
        <v>0</v>
      </c>
    </row>
    <row r="1129" spans="1:12" s="47" customFormat="1" ht="13" hidden="1">
      <c r="A1129" s="47" t="s">
        <v>120</v>
      </c>
      <c r="B1129" s="47" t="s">
        <v>121</v>
      </c>
      <c r="C1129" s="47" t="s">
        <v>497</v>
      </c>
      <c r="D1129" s="47" t="s">
        <v>234</v>
      </c>
      <c r="E1129" s="38">
        <v>26755</v>
      </c>
      <c r="F1129" s="47" t="s">
        <v>60</v>
      </c>
      <c r="G1129" s="47" t="s">
        <v>60</v>
      </c>
      <c r="H1129" s="49">
        <v>5093</v>
      </c>
      <c r="I1129" s="47" t="s">
        <v>1236</v>
      </c>
      <c r="J1129" s="49" t="s">
        <v>1097</v>
      </c>
      <c r="K1129" s="48" t="s">
        <v>124</v>
      </c>
      <c r="L1129" s="48">
        <v>0</v>
      </c>
    </row>
    <row r="1130" spans="1:12" s="47" customFormat="1" ht="13" hidden="1">
      <c r="A1130" s="47" t="s">
        <v>120</v>
      </c>
      <c r="B1130" s="47" t="s">
        <v>121</v>
      </c>
      <c r="C1130" s="47" t="s">
        <v>251</v>
      </c>
      <c r="D1130" s="47" t="s">
        <v>126</v>
      </c>
      <c r="E1130" s="38">
        <v>25105</v>
      </c>
      <c r="F1130" s="47" t="s">
        <v>55</v>
      </c>
      <c r="G1130" s="47" t="s">
        <v>56</v>
      </c>
      <c r="H1130" s="49">
        <v>5015</v>
      </c>
      <c r="I1130" s="47" t="s">
        <v>1098</v>
      </c>
      <c r="J1130" s="49" t="s">
        <v>1097</v>
      </c>
      <c r="K1130" s="48" t="s">
        <v>124</v>
      </c>
      <c r="L1130" s="48">
        <v>0</v>
      </c>
    </row>
    <row r="1131" spans="1:12" s="47" customFormat="1" ht="13" hidden="1">
      <c r="A1131" s="47" t="s">
        <v>120</v>
      </c>
      <c r="B1131" s="47" t="s">
        <v>121</v>
      </c>
      <c r="C1131" s="47" t="s">
        <v>251</v>
      </c>
      <c r="D1131" s="47" t="s">
        <v>126</v>
      </c>
      <c r="E1131" s="38">
        <v>26852</v>
      </c>
      <c r="F1131" s="47" t="s">
        <v>55</v>
      </c>
      <c r="G1131" s="47" t="s">
        <v>56</v>
      </c>
      <c r="H1131" s="49">
        <v>5015</v>
      </c>
      <c r="I1131" s="47" t="s">
        <v>1098</v>
      </c>
      <c r="J1131" s="49" t="s">
        <v>1097</v>
      </c>
      <c r="K1131" s="48" t="s">
        <v>124</v>
      </c>
      <c r="L1131" s="48">
        <v>0</v>
      </c>
    </row>
    <row r="1132" spans="1:12" s="47" customFormat="1" ht="13" hidden="1">
      <c r="A1132" s="47" t="s">
        <v>120</v>
      </c>
      <c r="B1132" s="47" t="s">
        <v>121</v>
      </c>
      <c r="C1132" s="47" t="s">
        <v>576</v>
      </c>
      <c r="D1132" s="47" t="s">
        <v>143</v>
      </c>
      <c r="E1132" s="38">
        <v>25104</v>
      </c>
      <c r="F1132" s="47" t="s">
        <v>55</v>
      </c>
      <c r="G1132" s="47" t="s">
        <v>56</v>
      </c>
      <c r="H1132" s="49">
        <v>5015</v>
      </c>
      <c r="I1132" s="47" t="s">
        <v>1098</v>
      </c>
      <c r="J1132" s="49" t="s">
        <v>1097</v>
      </c>
      <c r="K1132" s="48" t="s">
        <v>124</v>
      </c>
      <c r="L1132" s="48">
        <v>0</v>
      </c>
    </row>
    <row r="1133" spans="1:12" s="47" customFormat="1" ht="13" hidden="1">
      <c r="A1133" s="47" t="s">
        <v>120</v>
      </c>
      <c r="B1133" s="47" t="s">
        <v>121</v>
      </c>
      <c r="C1133" s="47" t="s">
        <v>728</v>
      </c>
      <c r="D1133" s="47" t="s">
        <v>143</v>
      </c>
      <c r="E1133" s="38">
        <v>24982</v>
      </c>
      <c r="F1133" s="47" t="s">
        <v>55</v>
      </c>
      <c r="G1133" s="47" t="s">
        <v>56</v>
      </c>
      <c r="H1133" s="49">
        <v>5015</v>
      </c>
      <c r="I1133" s="47" t="s">
        <v>1098</v>
      </c>
      <c r="J1133" s="49" t="s">
        <v>1097</v>
      </c>
      <c r="K1133" s="48" t="s">
        <v>124</v>
      </c>
      <c r="L1133" s="48">
        <v>0</v>
      </c>
    </row>
    <row r="1134" spans="1:12" s="47" customFormat="1" ht="13" hidden="1">
      <c r="A1134" s="47" t="s">
        <v>120</v>
      </c>
      <c r="B1134" s="47" t="s">
        <v>121</v>
      </c>
      <c r="C1134" s="47" t="s">
        <v>928</v>
      </c>
      <c r="D1134" s="47" t="s">
        <v>143</v>
      </c>
      <c r="E1134" s="38">
        <v>25102</v>
      </c>
      <c r="F1134" s="47" t="s">
        <v>55</v>
      </c>
      <c r="G1134" s="47" t="s">
        <v>56</v>
      </c>
      <c r="H1134" s="49">
        <v>5015</v>
      </c>
      <c r="I1134" s="47" t="s">
        <v>1098</v>
      </c>
      <c r="J1134" s="49" t="s">
        <v>1097</v>
      </c>
      <c r="K1134" s="48" t="s">
        <v>124</v>
      </c>
      <c r="L1134" s="48">
        <v>0</v>
      </c>
    </row>
    <row r="1135" spans="1:12" s="47" customFormat="1" ht="13" hidden="1">
      <c r="A1135" s="47" t="s">
        <v>120</v>
      </c>
      <c r="B1135" s="47" t="s">
        <v>121</v>
      </c>
      <c r="C1135" s="47" t="s">
        <v>968</v>
      </c>
      <c r="D1135" s="47" t="s">
        <v>143</v>
      </c>
      <c r="E1135" s="38">
        <v>14454</v>
      </c>
      <c r="F1135" s="47" t="s">
        <v>55</v>
      </c>
      <c r="G1135" s="47" t="s">
        <v>56</v>
      </c>
      <c r="H1135" s="49">
        <v>5015</v>
      </c>
      <c r="I1135" s="47" t="s">
        <v>1098</v>
      </c>
      <c r="J1135" s="49" t="s">
        <v>1097</v>
      </c>
      <c r="K1135" s="48" t="s">
        <v>124</v>
      </c>
      <c r="L1135" s="48">
        <v>0</v>
      </c>
    </row>
    <row r="1136" spans="1:12" s="47" customFormat="1" ht="13" hidden="1">
      <c r="A1136" s="47" t="s">
        <v>120</v>
      </c>
      <c r="B1136" s="47" t="s">
        <v>121</v>
      </c>
      <c r="C1136" s="47" t="s">
        <v>581</v>
      </c>
      <c r="D1136" s="47" t="s">
        <v>143</v>
      </c>
      <c r="E1136" s="38">
        <v>25097</v>
      </c>
      <c r="F1136" s="47" t="s">
        <v>55</v>
      </c>
      <c r="G1136" s="47" t="s">
        <v>56</v>
      </c>
      <c r="H1136" s="49">
        <v>5015</v>
      </c>
      <c r="I1136" s="47" t="s">
        <v>1098</v>
      </c>
      <c r="J1136" s="49" t="s">
        <v>1097</v>
      </c>
      <c r="K1136" s="48" t="s">
        <v>124</v>
      </c>
      <c r="L1136" s="48">
        <v>0</v>
      </c>
    </row>
    <row r="1137" spans="1:12" s="47" customFormat="1" ht="24" hidden="1">
      <c r="A1137" s="47" t="s">
        <v>212</v>
      </c>
      <c r="B1137" s="47" t="s">
        <v>525</v>
      </c>
      <c r="C1137" s="47" t="s">
        <v>526</v>
      </c>
      <c r="D1137" s="47" t="s">
        <v>143</v>
      </c>
      <c r="E1137" s="38">
        <v>23518</v>
      </c>
      <c r="F1137" s="47" t="s">
        <v>56</v>
      </c>
      <c r="G1137" s="47" t="s">
        <v>56</v>
      </c>
      <c r="H1137" s="49">
        <v>5015</v>
      </c>
      <c r="I1137" s="47" t="e">
        <v>#N/A</v>
      </c>
      <c r="J1137" s="49" t="s">
        <v>1097</v>
      </c>
      <c r="K1137" s="48" t="s">
        <v>992</v>
      </c>
      <c r="L1137" s="48" t="e">
        <v>#N/A</v>
      </c>
    </row>
    <row r="1138" spans="1:12" s="47" customFormat="1" ht="13" hidden="1">
      <c r="A1138" s="47" t="s">
        <v>120</v>
      </c>
      <c r="B1138" s="47" t="s">
        <v>121</v>
      </c>
      <c r="C1138" s="47" t="s">
        <v>993</v>
      </c>
      <c r="D1138" s="47" t="s">
        <v>234</v>
      </c>
      <c r="E1138" s="38">
        <v>13387</v>
      </c>
      <c r="F1138" s="47" t="s">
        <v>60</v>
      </c>
      <c r="G1138" s="47" t="s">
        <v>60</v>
      </c>
      <c r="H1138" s="49">
        <v>5093</v>
      </c>
      <c r="I1138" s="47" t="s">
        <v>1236</v>
      </c>
      <c r="J1138" s="49" t="s">
        <v>1097</v>
      </c>
      <c r="K1138" s="48" t="s">
        <v>124</v>
      </c>
      <c r="L1138" s="48">
        <v>0</v>
      </c>
    </row>
    <row r="1139" spans="1:12" s="47" customFormat="1" ht="13" hidden="1">
      <c r="A1139" s="47" t="s">
        <v>120</v>
      </c>
      <c r="B1139" s="47" t="s">
        <v>121</v>
      </c>
      <c r="C1139" s="47" t="s">
        <v>994</v>
      </c>
      <c r="D1139" s="47" t="s">
        <v>126</v>
      </c>
      <c r="E1139" s="38">
        <v>13069</v>
      </c>
      <c r="F1139" s="47" t="s">
        <v>60</v>
      </c>
      <c r="G1139" s="47" t="s">
        <v>60</v>
      </c>
      <c r="H1139" s="49">
        <v>5093</v>
      </c>
      <c r="I1139" s="47" t="s">
        <v>1236</v>
      </c>
      <c r="J1139" s="49" t="s">
        <v>1097</v>
      </c>
      <c r="K1139" s="48" t="s">
        <v>124</v>
      </c>
      <c r="L1139" s="48">
        <v>0</v>
      </c>
    </row>
    <row r="1140" spans="1:12" s="47" customFormat="1" ht="13" hidden="1">
      <c r="A1140" s="47" t="s">
        <v>120</v>
      </c>
      <c r="B1140" s="47" t="s">
        <v>121</v>
      </c>
      <c r="C1140" s="47" t="s">
        <v>994</v>
      </c>
      <c r="D1140" s="47" t="s">
        <v>126</v>
      </c>
      <c r="E1140" s="38">
        <v>13212</v>
      </c>
      <c r="F1140" s="47" t="s">
        <v>60</v>
      </c>
      <c r="G1140" s="47" t="s">
        <v>60</v>
      </c>
      <c r="H1140" s="49">
        <v>5093</v>
      </c>
      <c r="I1140" s="47" t="s">
        <v>1236</v>
      </c>
      <c r="J1140" s="49" t="s">
        <v>1097</v>
      </c>
      <c r="K1140" s="48" t="s">
        <v>124</v>
      </c>
      <c r="L1140" s="48">
        <v>0</v>
      </c>
    </row>
    <row r="1141" spans="1:12" s="47" customFormat="1" ht="24" hidden="1">
      <c r="A1141" s="47" t="s">
        <v>165</v>
      </c>
      <c r="B1141" s="47" t="s">
        <v>637</v>
      </c>
      <c r="C1141" s="47" t="s">
        <v>638</v>
      </c>
      <c r="D1141" s="47" t="s">
        <v>143</v>
      </c>
      <c r="E1141" s="38">
        <v>25030</v>
      </c>
      <c r="F1141" s="47" t="s">
        <v>56</v>
      </c>
      <c r="G1141" s="47" t="s">
        <v>56</v>
      </c>
      <c r="H1141" s="49">
        <v>5015</v>
      </c>
      <c r="I1141" s="47" t="s">
        <v>1098</v>
      </c>
      <c r="J1141" s="49" t="s">
        <v>1097</v>
      </c>
      <c r="K1141" s="48" t="s">
        <v>639</v>
      </c>
      <c r="L1141" s="48">
        <v>0</v>
      </c>
    </row>
    <row r="1142" spans="1:12" s="47" customFormat="1" ht="13" hidden="1">
      <c r="A1142" s="47" t="s">
        <v>120</v>
      </c>
      <c r="B1142" s="47" t="s">
        <v>121</v>
      </c>
      <c r="C1142" s="47" t="s">
        <v>922</v>
      </c>
      <c r="D1142" s="47" t="s">
        <v>126</v>
      </c>
      <c r="E1142" s="38">
        <v>13164</v>
      </c>
      <c r="F1142" s="47" t="s">
        <v>60</v>
      </c>
      <c r="G1142" s="47" t="s">
        <v>60</v>
      </c>
      <c r="H1142" s="49">
        <v>5093</v>
      </c>
      <c r="I1142" s="47" t="s">
        <v>1236</v>
      </c>
      <c r="J1142" s="49" t="s">
        <v>1097</v>
      </c>
      <c r="K1142" s="48" t="s">
        <v>124</v>
      </c>
      <c r="L1142" s="48">
        <v>0</v>
      </c>
    </row>
    <row r="1143" spans="1:12" s="47" customFormat="1" ht="13" hidden="1">
      <c r="A1143" s="47" t="s">
        <v>120</v>
      </c>
      <c r="B1143" s="47" t="s">
        <v>121</v>
      </c>
      <c r="C1143" s="47" t="s">
        <v>305</v>
      </c>
      <c r="D1143" s="47" t="s">
        <v>262</v>
      </c>
      <c r="E1143" s="38">
        <v>25181</v>
      </c>
      <c r="F1143" s="47" t="s">
        <v>55</v>
      </c>
      <c r="G1143" s="47" t="s">
        <v>56</v>
      </c>
      <c r="H1143" s="49">
        <v>5015</v>
      </c>
      <c r="I1143" s="47" t="s">
        <v>1098</v>
      </c>
      <c r="J1143" s="49" t="s">
        <v>1097</v>
      </c>
      <c r="K1143" s="48" t="s">
        <v>124</v>
      </c>
      <c r="L1143" s="48">
        <v>0</v>
      </c>
    </row>
    <row r="1144" spans="1:12" s="47" customFormat="1" ht="13" hidden="1">
      <c r="A1144" s="47" t="s">
        <v>127</v>
      </c>
      <c r="B1144" s="47" t="s">
        <v>210</v>
      </c>
      <c r="C1144" s="47" t="s">
        <v>313</v>
      </c>
      <c r="D1144" s="47" t="s">
        <v>143</v>
      </c>
      <c r="E1144" s="38">
        <v>26171</v>
      </c>
      <c r="F1144" s="47" t="s">
        <v>96</v>
      </c>
      <c r="G1144" s="47" t="s">
        <v>96</v>
      </c>
      <c r="H1144" s="49">
        <v>6100</v>
      </c>
      <c r="I1144" s="47" t="s">
        <v>1110</v>
      </c>
      <c r="J1144" s="49" t="s">
        <v>1093</v>
      </c>
      <c r="K1144" s="48" t="s">
        <v>130</v>
      </c>
      <c r="L1144" s="48">
        <v>0</v>
      </c>
    </row>
    <row r="1145" spans="1:12" s="47" customFormat="1" ht="13" hidden="1">
      <c r="A1145" s="47" t="s">
        <v>120</v>
      </c>
      <c r="B1145" s="47" t="s">
        <v>121</v>
      </c>
      <c r="C1145" s="47" t="s">
        <v>497</v>
      </c>
      <c r="D1145" s="47" t="s">
        <v>234</v>
      </c>
      <c r="E1145" s="38">
        <v>13446</v>
      </c>
      <c r="F1145" s="47" t="s">
        <v>60</v>
      </c>
      <c r="G1145" s="47" t="s">
        <v>60</v>
      </c>
      <c r="H1145" s="49">
        <v>5093</v>
      </c>
      <c r="I1145" s="47" t="s">
        <v>1236</v>
      </c>
      <c r="J1145" s="49" t="s">
        <v>1097</v>
      </c>
      <c r="K1145" s="48" t="s">
        <v>124</v>
      </c>
      <c r="L1145" s="48">
        <v>0</v>
      </c>
    </row>
    <row r="1146" spans="1:12" s="47" customFormat="1" ht="13">
      <c r="A1146" s="47" t="s">
        <v>120</v>
      </c>
      <c r="B1146" s="47" t="s">
        <v>121</v>
      </c>
      <c r="C1146" s="47" t="s">
        <v>867</v>
      </c>
      <c r="D1146" s="47" t="s">
        <v>143</v>
      </c>
      <c r="E1146" s="38">
        <v>13350</v>
      </c>
      <c r="F1146" s="47" t="s">
        <v>60</v>
      </c>
      <c r="G1146" s="47" t="s">
        <v>60</v>
      </c>
      <c r="H1146" s="49">
        <v>5093</v>
      </c>
      <c r="I1146" s="47" t="s">
        <v>1236</v>
      </c>
      <c r="J1146" s="49" t="s">
        <v>1097</v>
      </c>
      <c r="K1146" s="48" t="s">
        <v>124</v>
      </c>
      <c r="L1146" s="48">
        <v>0</v>
      </c>
    </row>
    <row r="1147" spans="1:12" s="47" customFormat="1" ht="13" hidden="1">
      <c r="A1147" s="47" t="s">
        <v>120</v>
      </c>
      <c r="B1147" s="47" t="s">
        <v>851</v>
      </c>
      <c r="C1147" s="47" t="s">
        <v>999</v>
      </c>
      <c r="D1147" s="47" t="s">
        <v>143</v>
      </c>
      <c r="E1147" s="38">
        <v>15523</v>
      </c>
      <c r="F1147" s="47" t="s">
        <v>55</v>
      </c>
      <c r="G1147" s="47" t="s">
        <v>56</v>
      </c>
      <c r="H1147" s="49">
        <v>5015</v>
      </c>
      <c r="I1147" s="47" t="s">
        <v>1098</v>
      </c>
      <c r="J1147" s="49" t="s">
        <v>1097</v>
      </c>
      <c r="K1147" s="48" t="s">
        <v>124</v>
      </c>
      <c r="L1147" s="48">
        <v>0</v>
      </c>
    </row>
    <row r="1148" spans="1:12" s="47" customFormat="1" ht="13">
      <c r="A1148" s="47" t="s">
        <v>120</v>
      </c>
      <c r="B1148" s="47" t="s">
        <v>121</v>
      </c>
      <c r="C1148" s="47" t="s">
        <v>485</v>
      </c>
      <c r="D1148" s="47" t="s">
        <v>143</v>
      </c>
      <c r="E1148" s="38">
        <v>13404</v>
      </c>
      <c r="F1148" s="47" t="s">
        <v>60</v>
      </c>
      <c r="G1148" s="47" t="s">
        <v>60</v>
      </c>
      <c r="H1148" s="49">
        <v>5093</v>
      </c>
      <c r="I1148" s="47" t="s">
        <v>1236</v>
      </c>
      <c r="J1148" s="49" t="s">
        <v>1097</v>
      </c>
      <c r="K1148" s="48" t="s">
        <v>124</v>
      </c>
      <c r="L1148" s="48">
        <v>0</v>
      </c>
    </row>
    <row r="1149" spans="1:12" s="47" customFormat="1" ht="13">
      <c r="A1149" s="47" t="s">
        <v>120</v>
      </c>
      <c r="B1149" s="47" t="s">
        <v>121</v>
      </c>
      <c r="C1149" s="47" t="s">
        <v>929</v>
      </c>
      <c r="D1149" s="47" t="s">
        <v>143</v>
      </c>
      <c r="E1149" s="38">
        <v>13467</v>
      </c>
      <c r="F1149" s="47" t="s">
        <v>60</v>
      </c>
      <c r="G1149" s="47" t="s">
        <v>60</v>
      </c>
      <c r="H1149" s="49">
        <v>5093</v>
      </c>
      <c r="I1149" s="47" t="s">
        <v>1236</v>
      </c>
      <c r="J1149" s="49" t="s">
        <v>1097</v>
      </c>
      <c r="K1149" s="48" t="s">
        <v>124</v>
      </c>
      <c r="L1149" s="48">
        <v>0</v>
      </c>
    </row>
    <row r="1150" spans="1:12" s="47" customFormat="1" ht="13">
      <c r="A1150" s="47" t="s">
        <v>120</v>
      </c>
      <c r="B1150" s="47" t="s">
        <v>121</v>
      </c>
      <c r="C1150" s="47" t="s">
        <v>1008</v>
      </c>
      <c r="D1150" s="47" t="s">
        <v>143</v>
      </c>
      <c r="E1150" s="38">
        <v>13407</v>
      </c>
      <c r="F1150" s="47" t="s">
        <v>60</v>
      </c>
      <c r="G1150" s="47" t="s">
        <v>60</v>
      </c>
      <c r="H1150" s="49">
        <v>5093</v>
      </c>
      <c r="I1150" s="47" t="s">
        <v>1236</v>
      </c>
      <c r="J1150" s="49" t="s">
        <v>1097</v>
      </c>
      <c r="K1150" s="48" t="s">
        <v>124</v>
      </c>
      <c r="L1150" s="48">
        <v>0</v>
      </c>
    </row>
    <row r="1151" spans="1:12" s="47" customFormat="1" ht="13">
      <c r="A1151" s="47" t="s">
        <v>120</v>
      </c>
      <c r="B1151" s="47" t="s">
        <v>121</v>
      </c>
      <c r="C1151" s="47" t="s">
        <v>938</v>
      </c>
      <c r="D1151" s="47" t="s">
        <v>143</v>
      </c>
      <c r="E1151" s="38">
        <v>13607</v>
      </c>
      <c r="F1151" s="47" t="s">
        <v>60</v>
      </c>
      <c r="G1151" s="47" t="s">
        <v>60</v>
      </c>
      <c r="H1151" s="49">
        <v>5093</v>
      </c>
      <c r="I1151" s="47" t="s">
        <v>1236</v>
      </c>
      <c r="J1151" s="49" t="s">
        <v>1097</v>
      </c>
      <c r="K1151" s="48" t="s">
        <v>124</v>
      </c>
      <c r="L1151" s="48">
        <v>0</v>
      </c>
    </row>
    <row r="1152" spans="1:12" s="47" customFormat="1" ht="13" hidden="1">
      <c r="A1152" s="47" t="s">
        <v>120</v>
      </c>
      <c r="B1152" s="47" t="s">
        <v>121</v>
      </c>
      <c r="C1152" s="47" t="s">
        <v>873</v>
      </c>
      <c r="D1152" s="47" t="s">
        <v>234</v>
      </c>
      <c r="E1152" s="38">
        <v>13506</v>
      </c>
      <c r="F1152" s="47" t="s">
        <v>60</v>
      </c>
      <c r="G1152" s="47" t="s">
        <v>60</v>
      </c>
      <c r="H1152" s="49">
        <v>5093</v>
      </c>
      <c r="I1152" s="47" t="s">
        <v>1236</v>
      </c>
      <c r="J1152" s="49" t="s">
        <v>1097</v>
      </c>
      <c r="K1152" s="48" t="s">
        <v>124</v>
      </c>
      <c r="L1152" s="48">
        <v>0</v>
      </c>
    </row>
    <row r="1153" spans="1:12" s="47" customFormat="1" ht="13" hidden="1">
      <c r="A1153" s="47" t="s">
        <v>120</v>
      </c>
      <c r="B1153" s="47" t="s">
        <v>121</v>
      </c>
      <c r="C1153" s="47" t="s">
        <v>927</v>
      </c>
      <c r="D1153" s="47" t="s">
        <v>143</v>
      </c>
      <c r="E1153" s="38">
        <v>26145</v>
      </c>
      <c r="F1153" s="47" t="s">
        <v>55</v>
      </c>
      <c r="G1153" s="47" t="s">
        <v>56</v>
      </c>
      <c r="H1153" s="49">
        <v>5015</v>
      </c>
      <c r="I1153" s="47" t="s">
        <v>1098</v>
      </c>
      <c r="J1153" s="49" t="s">
        <v>1097</v>
      </c>
      <c r="K1153" s="48" t="s">
        <v>124</v>
      </c>
      <c r="L1153" s="48">
        <v>0</v>
      </c>
    </row>
    <row r="1154" spans="1:12" s="47" customFormat="1" ht="13" hidden="1">
      <c r="A1154" s="47" t="s">
        <v>120</v>
      </c>
      <c r="B1154" s="47" t="s">
        <v>121</v>
      </c>
      <c r="C1154" s="47" t="s">
        <v>831</v>
      </c>
      <c r="D1154" s="47" t="s">
        <v>126</v>
      </c>
      <c r="E1154" s="38">
        <v>15328</v>
      </c>
      <c r="F1154" s="47" t="s">
        <v>55</v>
      </c>
      <c r="G1154" s="47" t="s">
        <v>56</v>
      </c>
      <c r="H1154" s="49">
        <v>5015</v>
      </c>
      <c r="I1154" s="47" t="s">
        <v>1098</v>
      </c>
      <c r="J1154" s="49" t="s">
        <v>1097</v>
      </c>
      <c r="K1154" s="48" t="s">
        <v>124</v>
      </c>
      <c r="L1154" s="48">
        <v>0</v>
      </c>
    </row>
    <row r="1155" spans="1:12" s="47" customFormat="1" ht="13">
      <c r="A1155" s="47" t="s">
        <v>120</v>
      </c>
      <c r="B1155" s="47" t="s">
        <v>121</v>
      </c>
      <c r="C1155" s="47" t="s">
        <v>307</v>
      </c>
      <c r="D1155" s="47" t="s">
        <v>143</v>
      </c>
      <c r="E1155" s="38">
        <v>27103</v>
      </c>
      <c r="F1155" s="47" t="s">
        <v>60</v>
      </c>
      <c r="G1155" s="47" t="s">
        <v>60</v>
      </c>
      <c r="H1155" s="49">
        <v>5093</v>
      </c>
      <c r="I1155" s="47" t="s">
        <v>1236</v>
      </c>
      <c r="J1155" s="49" t="s">
        <v>1097</v>
      </c>
      <c r="K1155" s="48"/>
      <c r="L1155" s="48">
        <v>0</v>
      </c>
    </row>
    <row r="1156" spans="1:12" s="47" customFormat="1" ht="13">
      <c r="A1156" s="47" t="s">
        <v>120</v>
      </c>
      <c r="B1156" s="47" t="s">
        <v>121</v>
      </c>
      <c r="C1156" s="47" t="s">
        <v>998</v>
      </c>
      <c r="D1156" s="47" t="s">
        <v>143</v>
      </c>
      <c r="E1156" s="38">
        <v>13282</v>
      </c>
      <c r="F1156" s="47" t="s">
        <v>60</v>
      </c>
      <c r="G1156" s="47" t="s">
        <v>60</v>
      </c>
      <c r="H1156" s="49">
        <v>5093</v>
      </c>
      <c r="I1156" s="47" t="s">
        <v>1236</v>
      </c>
      <c r="J1156" s="49" t="s">
        <v>1097</v>
      </c>
      <c r="K1156" s="48" t="s">
        <v>124</v>
      </c>
      <c r="L1156" s="48">
        <v>0</v>
      </c>
    </row>
    <row r="1157" spans="1:12" s="47" customFormat="1" ht="13" hidden="1">
      <c r="A1157" s="47" t="s">
        <v>120</v>
      </c>
      <c r="B1157" s="47" t="s">
        <v>242</v>
      </c>
      <c r="C1157" s="47" t="s">
        <v>808</v>
      </c>
      <c r="D1157" s="47" t="s">
        <v>126</v>
      </c>
      <c r="E1157" s="38">
        <v>15625</v>
      </c>
      <c r="F1157" s="47" t="s">
        <v>102</v>
      </c>
      <c r="G1157" s="47" t="s">
        <v>102</v>
      </c>
      <c r="H1157" s="49">
        <v>6165</v>
      </c>
      <c r="I1157" s="47" t="s">
        <v>1094</v>
      </c>
      <c r="J1157" s="49" t="s">
        <v>1093</v>
      </c>
      <c r="K1157" s="48" t="s">
        <v>124</v>
      </c>
      <c r="L1157" s="48">
        <v>0</v>
      </c>
    </row>
    <row r="1158" spans="1:12" s="47" customFormat="1" ht="13" hidden="1">
      <c r="A1158" s="47" t="s">
        <v>120</v>
      </c>
      <c r="B1158" s="47" t="s">
        <v>121</v>
      </c>
      <c r="C1158" s="47" t="s">
        <v>810</v>
      </c>
      <c r="D1158" s="47" t="s">
        <v>126</v>
      </c>
      <c r="E1158" s="38">
        <v>20330</v>
      </c>
      <c r="F1158" s="47" t="s">
        <v>102</v>
      </c>
      <c r="G1158" s="47" t="s">
        <v>102</v>
      </c>
      <c r="H1158" s="49">
        <v>6165</v>
      </c>
      <c r="I1158" s="47" t="s">
        <v>1094</v>
      </c>
      <c r="J1158" s="49" t="s">
        <v>1093</v>
      </c>
      <c r="K1158" s="48" t="s">
        <v>124</v>
      </c>
      <c r="L1158" s="48">
        <v>0</v>
      </c>
    </row>
    <row r="1159" spans="1:12" s="47" customFormat="1" ht="13" hidden="1">
      <c r="A1159" s="47" t="s">
        <v>120</v>
      </c>
      <c r="B1159" s="47" t="s">
        <v>121</v>
      </c>
      <c r="C1159" s="47" t="s">
        <v>813</v>
      </c>
      <c r="D1159" s="47" t="s">
        <v>126</v>
      </c>
      <c r="E1159" s="38">
        <v>14944</v>
      </c>
      <c r="F1159" s="47" t="s">
        <v>102</v>
      </c>
      <c r="G1159" s="47" t="s">
        <v>102</v>
      </c>
      <c r="H1159" s="49">
        <v>6165</v>
      </c>
      <c r="I1159" s="47" t="s">
        <v>1094</v>
      </c>
      <c r="J1159" s="49" t="s">
        <v>1093</v>
      </c>
      <c r="K1159" s="48" t="s">
        <v>124</v>
      </c>
      <c r="L1159" s="48">
        <v>0</v>
      </c>
    </row>
    <row r="1160" spans="1:12" s="47" customFormat="1" ht="13" hidden="1">
      <c r="A1160" s="47" t="s">
        <v>120</v>
      </c>
      <c r="B1160" s="47" t="s">
        <v>121</v>
      </c>
      <c r="C1160" s="47" t="s">
        <v>757</v>
      </c>
      <c r="D1160" s="47" t="s">
        <v>143</v>
      </c>
      <c r="E1160" s="38">
        <v>14698</v>
      </c>
      <c r="F1160" s="47" t="s">
        <v>88</v>
      </c>
      <c r="G1160" s="47" t="s">
        <v>88</v>
      </c>
      <c r="H1160" s="49">
        <v>6060</v>
      </c>
      <c r="I1160" s="47" t="s">
        <v>1184</v>
      </c>
      <c r="J1160" s="49" t="s">
        <v>1093</v>
      </c>
      <c r="K1160" s="48" t="s">
        <v>124</v>
      </c>
      <c r="L1160" s="48">
        <v>0</v>
      </c>
    </row>
    <row r="1161" spans="1:12" s="47" customFormat="1" ht="13" hidden="1">
      <c r="A1161" s="47" t="s">
        <v>120</v>
      </c>
      <c r="B1161" s="47" t="s">
        <v>121</v>
      </c>
      <c r="C1161" s="47" t="s">
        <v>482</v>
      </c>
      <c r="D1161" s="47" t="s">
        <v>143</v>
      </c>
      <c r="E1161" s="38">
        <v>14918</v>
      </c>
      <c r="F1161" s="47" t="s">
        <v>102</v>
      </c>
      <c r="G1161" s="47" t="s">
        <v>102</v>
      </c>
      <c r="H1161" s="49">
        <v>6165</v>
      </c>
      <c r="I1161" s="47" t="s">
        <v>1094</v>
      </c>
      <c r="J1161" s="49" t="s">
        <v>1093</v>
      </c>
      <c r="K1161" s="48" t="s">
        <v>124</v>
      </c>
      <c r="L1161" s="48">
        <v>0</v>
      </c>
    </row>
    <row r="1162" spans="1:12" s="47" customFormat="1" ht="13" hidden="1">
      <c r="A1162" s="47" t="s">
        <v>127</v>
      </c>
      <c r="B1162" s="47" t="s">
        <v>128</v>
      </c>
      <c r="C1162" s="47" t="s">
        <v>821</v>
      </c>
      <c r="D1162" s="47" t="s">
        <v>173</v>
      </c>
      <c r="E1162" s="38">
        <v>17756</v>
      </c>
      <c r="F1162" s="47" t="s">
        <v>19</v>
      </c>
      <c r="G1162" s="47" t="s">
        <v>19</v>
      </c>
      <c r="H1162" s="49">
        <v>2045</v>
      </c>
      <c r="I1162" s="47" t="s">
        <v>1183</v>
      </c>
      <c r="J1162" s="49" t="s">
        <v>1100</v>
      </c>
      <c r="K1162" s="48" t="s">
        <v>130</v>
      </c>
      <c r="L1162" s="48">
        <v>0</v>
      </c>
    </row>
    <row r="1163" spans="1:12" s="47" customFormat="1" ht="13" hidden="1">
      <c r="A1163" s="47" t="s">
        <v>120</v>
      </c>
      <c r="B1163" s="47" t="s">
        <v>121</v>
      </c>
      <c r="C1163" s="47" t="s">
        <v>251</v>
      </c>
      <c r="D1163" s="47" t="s">
        <v>126</v>
      </c>
      <c r="E1163" s="38">
        <v>10976910</v>
      </c>
      <c r="F1163" s="47" t="s">
        <v>102</v>
      </c>
      <c r="G1163" s="47" t="s">
        <v>102</v>
      </c>
      <c r="H1163" s="49">
        <v>6165</v>
      </c>
      <c r="I1163" s="47" t="s">
        <v>1094</v>
      </c>
      <c r="J1163" s="49" t="s">
        <v>1093</v>
      </c>
      <c r="K1163" s="48" t="s">
        <v>170</v>
      </c>
      <c r="L1163" s="48">
        <v>0</v>
      </c>
    </row>
    <row r="1164" spans="1:12" s="47" customFormat="1" ht="13" hidden="1">
      <c r="A1164" s="47" t="s">
        <v>127</v>
      </c>
      <c r="B1164" s="47" t="s">
        <v>503</v>
      </c>
      <c r="C1164" s="47" t="s">
        <v>815</v>
      </c>
      <c r="D1164" s="47" t="s">
        <v>126</v>
      </c>
      <c r="E1164" s="38">
        <v>17854</v>
      </c>
      <c r="F1164" s="47" t="s">
        <v>96</v>
      </c>
      <c r="G1164" s="47" t="s">
        <v>96</v>
      </c>
      <c r="H1164" s="49">
        <v>6100</v>
      </c>
      <c r="I1164" s="47" t="s">
        <v>1110</v>
      </c>
      <c r="J1164" s="49" t="s">
        <v>1093</v>
      </c>
      <c r="K1164" s="48" t="s">
        <v>130</v>
      </c>
      <c r="L1164" s="48">
        <v>0</v>
      </c>
    </row>
    <row r="1165" spans="1:12" s="47" customFormat="1" ht="60" hidden="1">
      <c r="A1165" s="47" t="s">
        <v>212</v>
      </c>
      <c r="B1165" s="47" t="s">
        <v>260</v>
      </c>
      <c r="C1165" s="47" t="s">
        <v>261</v>
      </c>
      <c r="D1165" s="47" t="s">
        <v>126</v>
      </c>
      <c r="E1165" s="38">
        <v>9953</v>
      </c>
      <c r="F1165" s="47" t="s">
        <v>96</v>
      </c>
      <c r="G1165" s="47" t="s">
        <v>96</v>
      </c>
      <c r="H1165" s="49">
        <v>6100</v>
      </c>
      <c r="I1165" s="47" t="e">
        <v>#N/A</v>
      </c>
      <c r="J1165" s="49" t="s">
        <v>1093</v>
      </c>
      <c r="K1165" s="48" t="s">
        <v>824</v>
      </c>
      <c r="L1165" s="48" t="e">
        <v>#N/A</v>
      </c>
    </row>
    <row r="1166" spans="1:12" s="47" customFormat="1" ht="13" hidden="1">
      <c r="A1166" s="47" t="s">
        <v>120</v>
      </c>
      <c r="B1166" s="47" t="s">
        <v>121</v>
      </c>
      <c r="C1166" s="47" t="s">
        <v>251</v>
      </c>
      <c r="D1166" s="47" t="s">
        <v>126</v>
      </c>
      <c r="E1166" s="38">
        <v>20890</v>
      </c>
      <c r="F1166" s="47" t="s">
        <v>61</v>
      </c>
      <c r="G1166" s="47" t="s">
        <v>61</v>
      </c>
      <c r="H1166" s="49">
        <v>4107</v>
      </c>
      <c r="I1166" s="47" t="s">
        <v>1229</v>
      </c>
      <c r="J1166" s="49" t="s">
        <v>1097</v>
      </c>
      <c r="K1166" s="48" t="s">
        <v>124</v>
      </c>
      <c r="L1166" s="48">
        <v>0</v>
      </c>
    </row>
    <row r="1167" spans="1:12" s="47" customFormat="1" ht="13" hidden="1">
      <c r="A1167" s="47" t="s">
        <v>120</v>
      </c>
      <c r="B1167" s="47" t="s">
        <v>121</v>
      </c>
      <c r="C1167" s="47" t="s">
        <v>305</v>
      </c>
      <c r="D1167" s="47" t="s">
        <v>262</v>
      </c>
      <c r="E1167" s="38">
        <v>24087</v>
      </c>
      <c r="F1167" s="47" t="s">
        <v>55</v>
      </c>
      <c r="G1167" s="47" t="s">
        <v>56</v>
      </c>
      <c r="H1167" s="49">
        <v>5015</v>
      </c>
      <c r="I1167" s="47" t="s">
        <v>1098</v>
      </c>
      <c r="J1167" s="49" t="s">
        <v>1097</v>
      </c>
      <c r="K1167" s="48" t="s">
        <v>124</v>
      </c>
      <c r="L1167" s="48">
        <v>0</v>
      </c>
    </row>
    <row r="1168" spans="1:12" s="47" customFormat="1" ht="13" hidden="1">
      <c r="A1168" s="47" t="s">
        <v>161</v>
      </c>
      <c r="B1168" s="47" t="s">
        <v>276</v>
      </c>
      <c r="C1168" s="47" t="s">
        <v>277</v>
      </c>
      <c r="D1168" s="47" t="s">
        <v>126</v>
      </c>
      <c r="E1168" s="38">
        <v>24159</v>
      </c>
      <c r="F1168" s="47" t="s">
        <v>56</v>
      </c>
      <c r="G1168" s="47" t="s">
        <v>56</v>
      </c>
      <c r="H1168" s="49">
        <v>5015</v>
      </c>
      <c r="I1168" s="47" t="s">
        <v>1098</v>
      </c>
      <c r="J1168" s="49" t="s">
        <v>1097</v>
      </c>
      <c r="K1168" s="48" t="s">
        <v>164</v>
      </c>
      <c r="L1168" s="48">
        <v>0</v>
      </c>
    </row>
    <row r="1169" spans="1:12" s="47" customFormat="1" ht="13" hidden="1">
      <c r="A1169" s="47" t="s">
        <v>120</v>
      </c>
      <c r="B1169" s="47" t="s">
        <v>121</v>
      </c>
      <c r="C1169" s="47" t="s">
        <v>828</v>
      </c>
      <c r="D1169" s="47" t="s">
        <v>126</v>
      </c>
      <c r="E1169" s="38">
        <v>15099</v>
      </c>
      <c r="F1169" s="47" t="s">
        <v>74</v>
      </c>
      <c r="G1169" s="47" t="s">
        <v>74</v>
      </c>
      <c r="H1169" s="49">
        <v>4147</v>
      </c>
      <c r="I1169" s="47" t="s">
        <v>1128</v>
      </c>
      <c r="J1169" s="49" t="s">
        <v>1097</v>
      </c>
      <c r="K1169" s="48" t="s">
        <v>124</v>
      </c>
      <c r="L1169" s="48">
        <v>0</v>
      </c>
    </row>
    <row r="1170" spans="1:12" s="47" customFormat="1" ht="13" hidden="1">
      <c r="A1170" s="47" t="s">
        <v>127</v>
      </c>
      <c r="B1170" s="47" t="s">
        <v>128</v>
      </c>
      <c r="C1170" s="47" t="s">
        <v>829</v>
      </c>
      <c r="D1170" s="47" t="s">
        <v>126</v>
      </c>
      <c r="E1170" s="38">
        <v>17658</v>
      </c>
      <c r="F1170" s="47" t="s">
        <v>72</v>
      </c>
      <c r="G1170" s="47" t="s">
        <v>72</v>
      </c>
      <c r="H1170" s="49">
        <v>3082</v>
      </c>
      <c r="I1170" s="47" t="s">
        <v>1202</v>
      </c>
      <c r="J1170" s="49" t="s">
        <v>1095</v>
      </c>
      <c r="K1170" s="48" t="s">
        <v>130</v>
      </c>
      <c r="L1170" s="48">
        <v>0</v>
      </c>
    </row>
    <row r="1171" spans="1:12" s="47" customFormat="1" ht="24" hidden="1">
      <c r="A1171" s="47" t="s">
        <v>136</v>
      </c>
      <c r="B1171" s="47" t="s">
        <v>137</v>
      </c>
      <c r="C1171" s="47" t="s">
        <v>138</v>
      </c>
      <c r="D1171" s="47" t="s">
        <v>143</v>
      </c>
      <c r="E1171" s="38">
        <v>27174</v>
      </c>
      <c r="F1171" s="47" t="s">
        <v>69</v>
      </c>
      <c r="G1171" s="47" t="s">
        <v>69</v>
      </c>
      <c r="H1171" s="49">
        <v>4095</v>
      </c>
      <c r="I1171" s="47" t="s">
        <v>1111</v>
      </c>
      <c r="J1171" s="49" t="s">
        <v>1097</v>
      </c>
      <c r="K1171" s="48" t="s">
        <v>830</v>
      </c>
      <c r="L1171" s="48">
        <v>0</v>
      </c>
    </row>
    <row r="1172" spans="1:12" s="47" customFormat="1" ht="13" hidden="1">
      <c r="A1172" s="47" t="s">
        <v>120</v>
      </c>
      <c r="B1172" s="47" t="s">
        <v>121</v>
      </c>
      <c r="C1172" s="47" t="s">
        <v>305</v>
      </c>
      <c r="D1172" s="47" t="s">
        <v>262</v>
      </c>
      <c r="E1172" s="38">
        <v>11332910</v>
      </c>
      <c r="F1172" s="47" t="s">
        <v>102</v>
      </c>
      <c r="G1172" s="47" t="s">
        <v>102</v>
      </c>
      <c r="H1172" s="49">
        <v>6165</v>
      </c>
      <c r="I1172" s="47" t="s">
        <v>1094</v>
      </c>
      <c r="J1172" s="49" t="s">
        <v>1093</v>
      </c>
      <c r="K1172" s="48" t="s">
        <v>170</v>
      </c>
      <c r="L1172" s="48">
        <v>0</v>
      </c>
    </row>
    <row r="1173" spans="1:12" s="47" customFormat="1" ht="13" hidden="1">
      <c r="A1173" s="47" t="s">
        <v>132</v>
      </c>
      <c r="B1173" s="47" t="s">
        <v>510</v>
      </c>
      <c r="C1173" s="47" t="s">
        <v>773</v>
      </c>
      <c r="D1173" s="47" t="s">
        <v>126</v>
      </c>
      <c r="E1173" s="38">
        <v>22945</v>
      </c>
      <c r="F1173" s="47" t="s">
        <v>56</v>
      </c>
      <c r="G1173" s="47" t="s">
        <v>56</v>
      </c>
      <c r="H1173" s="49">
        <v>5015</v>
      </c>
      <c r="I1173" s="47" t="s">
        <v>1098</v>
      </c>
      <c r="J1173" s="49" t="s">
        <v>1097</v>
      </c>
      <c r="K1173" s="48" t="s">
        <v>191</v>
      </c>
      <c r="L1173" s="48">
        <v>0</v>
      </c>
    </row>
    <row r="1174" spans="1:12" s="47" customFormat="1" ht="13" hidden="1">
      <c r="A1174" s="47" t="s">
        <v>120</v>
      </c>
      <c r="B1174" s="47" t="s">
        <v>121</v>
      </c>
      <c r="C1174" s="47" t="s">
        <v>305</v>
      </c>
      <c r="D1174" s="47" t="s">
        <v>262</v>
      </c>
      <c r="E1174" s="38">
        <v>24472</v>
      </c>
      <c r="F1174" s="47" t="s">
        <v>102</v>
      </c>
      <c r="G1174" s="47" t="s">
        <v>102</v>
      </c>
      <c r="H1174" s="49">
        <v>6165</v>
      </c>
      <c r="I1174" s="47" t="s">
        <v>1094</v>
      </c>
      <c r="J1174" s="49" t="s">
        <v>1093</v>
      </c>
      <c r="K1174" s="48" t="s">
        <v>124</v>
      </c>
      <c r="L1174" s="48">
        <v>0</v>
      </c>
    </row>
    <row r="1175" spans="1:12" s="47" customFormat="1" ht="13" hidden="1">
      <c r="A1175" s="47" t="s">
        <v>120</v>
      </c>
      <c r="B1175" s="47" t="s">
        <v>121</v>
      </c>
      <c r="C1175" s="47" t="s">
        <v>305</v>
      </c>
      <c r="D1175" s="47" t="s">
        <v>262</v>
      </c>
      <c r="E1175" s="38">
        <v>11336910</v>
      </c>
      <c r="F1175" s="47" t="s">
        <v>61</v>
      </c>
      <c r="G1175" s="47" t="s">
        <v>61</v>
      </c>
      <c r="H1175" s="49">
        <v>4107</v>
      </c>
      <c r="I1175" s="47" t="s">
        <v>1229</v>
      </c>
      <c r="J1175" s="49" t="s">
        <v>1097</v>
      </c>
      <c r="K1175" s="48" t="s">
        <v>170</v>
      </c>
      <c r="L1175" s="48">
        <v>0</v>
      </c>
    </row>
    <row r="1176" spans="1:12" s="47" customFormat="1" ht="24" hidden="1">
      <c r="A1176" s="47" t="s">
        <v>127</v>
      </c>
      <c r="B1176" s="47" t="s">
        <v>128</v>
      </c>
      <c r="C1176" s="47" t="s">
        <v>314</v>
      </c>
      <c r="D1176" s="47" t="s">
        <v>126</v>
      </c>
      <c r="E1176" s="38">
        <v>25246</v>
      </c>
      <c r="F1176" s="47" t="s">
        <v>22</v>
      </c>
      <c r="G1176" s="47" t="s">
        <v>22</v>
      </c>
      <c r="H1176" s="49">
        <v>2055</v>
      </c>
      <c r="I1176" s="47" t="s">
        <v>1166</v>
      </c>
      <c r="J1176" s="49" t="s">
        <v>1100</v>
      </c>
      <c r="K1176" s="48" t="s">
        <v>130</v>
      </c>
      <c r="L1176" s="48" t="s">
        <v>1191</v>
      </c>
    </row>
    <row r="1177" spans="1:12" s="47" customFormat="1" ht="13" hidden="1">
      <c r="A1177" s="47" t="s">
        <v>120</v>
      </c>
      <c r="B1177" s="47" t="s">
        <v>121</v>
      </c>
      <c r="C1177" s="47" t="s">
        <v>305</v>
      </c>
      <c r="D1177" s="47" t="s">
        <v>262</v>
      </c>
      <c r="E1177" s="38">
        <v>11320010</v>
      </c>
      <c r="F1177" s="47" t="s">
        <v>56</v>
      </c>
      <c r="G1177" s="47" t="s">
        <v>56</v>
      </c>
      <c r="H1177" s="49">
        <v>5015</v>
      </c>
      <c r="I1177" s="47" t="s">
        <v>1098</v>
      </c>
      <c r="J1177" s="49" t="s">
        <v>1097</v>
      </c>
      <c r="K1177" s="48" t="s">
        <v>170</v>
      </c>
      <c r="L1177" s="48">
        <v>0</v>
      </c>
    </row>
    <row r="1178" spans="1:12" s="47" customFormat="1" ht="13" hidden="1">
      <c r="A1178" s="47" t="s">
        <v>132</v>
      </c>
      <c r="B1178" s="47" t="s">
        <v>538</v>
      </c>
      <c r="C1178" s="47" t="s">
        <v>539</v>
      </c>
      <c r="D1178" s="47" t="s">
        <v>126</v>
      </c>
      <c r="E1178" s="38">
        <v>22919</v>
      </c>
      <c r="F1178" s="47" t="s">
        <v>56</v>
      </c>
      <c r="G1178" s="47" t="s">
        <v>56</v>
      </c>
      <c r="H1178" s="49">
        <v>5015</v>
      </c>
      <c r="I1178" s="47" t="s">
        <v>1098</v>
      </c>
      <c r="J1178" s="49" t="s">
        <v>1097</v>
      </c>
      <c r="K1178" s="48" t="s">
        <v>191</v>
      </c>
      <c r="L1178" s="48">
        <v>0</v>
      </c>
    </row>
    <row r="1179" spans="1:12" s="47" customFormat="1" ht="13" hidden="1">
      <c r="A1179" s="47" t="s">
        <v>120</v>
      </c>
      <c r="B1179" s="47" t="s">
        <v>121</v>
      </c>
      <c r="C1179" s="47" t="s">
        <v>305</v>
      </c>
      <c r="D1179" s="47" t="s">
        <v>262</v>
      </c>
      <c r="E1179" s="38">
        <v>10949210</v>
      </c>
      <c r="F1179" s="47" t="s">
        <v>56</v>
      </c>
      <c r="G1179" s="47" t="s">
        <v>56</v>
      </c>
      <c r="H1179" s="49">
        <v>5015</v>
      </c>
      <c r="I1179" s="47" t="s">
        <v>1098</v>
      </c>
      <c r="J1179" s="49" t="s">
        <v>1097</v>
      </c>
      <c r="K1179" s="48" t="s">
        <v>170</v>
      </c>
      <c r="L1179" s="48">
        <v>0</v>
      </c>
    </row>
    <row r="1180" spans="1:12" s="47" customFormat="1" ht="13" hidden="1">
      <c r="A1180" s="47" t="s">
        <v>120</v>
      </c>
      <c r="B1180" s="47" t="s">
        <v>121</v>
      </c>
      <c r="C1180" s="47" t="s">
        <v>590</v>
      </c>
      <c r="D1180" s="47" t="s">
        <v>173</v>
      </c>
      <c r="E1180" s="38">
        <v>12747</v>
      </c>
      <c r="F1180" s="47" t="s">
        <v>61</v>
      </c>
      <c r="G1180" s="47" t="s">
        <v>61</v>
      </c>
      <c r="H1180" s="49">
        <v>4107</v>
      </c>
      <c r="I1180" s="47" t="s">
        <v>1229</v>
      </c>
      <c r="J1180" s="49" t="s">
        <v>1097</v>
      </c>
      <c r="K1180" s="48" t="s">
        <v>124</v>
      </c>
      <c r="L1180" s="48">
        <v>0</v>
      </c>
    </row>
    <row r="1181" spans="1:12" s="47" customFormat="1" ht="60" hidden="1">
      <c r="A1181" s="47" t="s">
        <v>206</v>
      </c>
      <c r="B1181" s="47" t="s">
        <v>420</v>
      </c>
      <c r="C1181" s="47" t="s">
        <v>839</v>
      </c>
      <c r="D1181" s="47" t="s">
        <v>173</v>
      </c>
      <c r="E1181" s="38">
        <v>25142</v>
      </c>
      <c r="F1181" s="47" t="s">
        <v>56</v>
      </c>
      <c r="G1181" s="47" t="s">
        <v>56</v>
      </c>
      <c r="H1181" s="49">
        <v>5015</v>
      </c>
      <c r="I1181" s="47" t="s">
        <v>1098</v>
      </c>
      <c r="J1181" s="49" t="s">
        <v>1097</v>
      </c>
      <c r="K1181" s="48" t="s">
        <v>840</v>
      </c>
      <c r="L1181" s="48">
        <v>0</v>
      </c>
    </row>
    <row r="1182" spans="1:12" s="47" customFormat="1" ht="13" hidden="1">
      <c r="A1182" s="47" t="s">
        <v>120</v>
      </c>
      <c r="B1182" s="47" t="s">
        <v>121</v>
      </c>
      <c r="C1182" s="47" t="s">
        <v>493</v>
      </c>
      <c r="D1182" s="47" t="s">
        <v>143</v>
      </c>
      <c r="E1182" s="38">
        <v>14925</v>
      </c>
      <c r="F1182" s="47" t="s">
        <v>102</v>
      </c>
      <c r="G1182" s="47" t="s">
        <v>102</v>
      </c>
      <c r="H1182" s="49">
        <v>6165</v>
      </c>
      <c r="I1182" s="47" t="s">
        <v>1094</v>
      </c>
      <c r="J1182" s="49" t="s">
        <v>1093</v>
      </c>
      <c r="K1182" s="48" t="s">
        <v>124</v>
      </c>
      <c r="L1182" s="48">
        <v>0</v>
      </c>
    </row>
    <row r="1183" spans="1:12" s="47" customFormat="1" ht="13" hidden="1">
      <c r="A1183" s="47" t="s">
        <v>120</v>
      </c>
      <c r="B1183" s="47" t="s">
        <v>121</v>
      </c>
      <c r="C1183" s="47" t="s">
        <v>841</v>
      </c>
      <c r="D1183" s="47" t="s">
        <v>143</v>
      </c>
      <c r="E1183" s="38">
        <v>24480</v>
      </c>
      <c r="F1183" s="47" t="s">
        <v>103</v>
      </c>
      <c r="G1183" s="47" t="s">
        <v>103</v>
      </c>
      <c r="H1183" s="49">
        <v>6165</v>
      </c>
      <c r="I1183" s="47" t="s">
        <v>1094</v>
      </c>
      <c r="J1183" s="49" t="s">
        <v>1093</v>
      </c>
      <c r="K1183" s="48" t="s">
        <v>124</v>
      </c>
      <c r="L1183" s="48">
        <v>0</v>
      </c>
    </row>
    <row r="1184" spans="1:12" s="47" customFormat="1" ht="13" hidden="1">
      <c r="A1184" s="47" t="s">
        <v>467</v>
      </c>
      <c r="B1184" s="47" t="s">
        <v>467</v>
      </c>
      <c r="C1184" s="47" t="s">
        <v>680</v>
      </c>
      <c r="D1184" s="47" t="s">
        <v>143</v>
      </c>
      <c r="E1184" s="38">
        <v>23433</v>
      </c>
      <c r="F1184" s="47" t="s">
        <v>56</v>
      </c>
      <c r="G1184" s="47" t="s">
        <v>56</v>
      </c>
      <c r="H1184" s="49">
        <v>5015</v>
      </c>
      <c r="I1184" s="47" t="e">
        <v>#N/A</v>
      </c>
      <c r="J1184" s="49" t="s">
        <v>1097</v>
      </c>
      <c r="K1184" s="48" t="s">
        <v>237</v>
      </c>
      <c r="L1184" s="48" t="e">
        <v>#N/A</v>
      </c>
    </row>
    <row r="1185" spans="1:12" s="47" customFormat="1" ht="13" hidden="1">
      <c r="A1185" s="47" t="s">
        <v>141</v>
      </c>
      <c r="B1185" s="47" t="s">
        <v>141</v>
      </c>
      <c r="C1185" s="47" t="s">
        <v>142</v>
      </c>
      <c r="D1185" s="47" t="s">
        <v>143</v>
      </c>
      <c r="E1185" s="38">
        <v>26295</v>
      </c>
      <c r="F1185" s="47" t="s">
        <v>56</v>
      </c>
      <c r="G1185" s="47" t="s">
        <v>56</v>
      </c>
      <c r="H1185" s="49">
        <v>5015</v>
      </c>
      <c r="I1185" s="47" t="s">
        <v>1098</v>
      </c>
      <c r="J1185" s="49" t="s">
        <v>1097</v>
      </c>
      <c r="K1185" s="48" t="s">
        <v>846</v>
      </c>
      <c r="L1185" s="48">
        <v>0</v>
      </c>
    </row>
    <row r="1186" spans="1:12" s="47" customFormat="1" ht="13" hidden="1">
      <c r="A1186" s="47" t="s">
        <v>120</v>
      </c>
      <c r="B1186" s="47" t="s">
        <v>121</v>
      </c>
      <c r="C1186" s="47" t="s">
        <v>305</v>
      </c>
      <c r="D1186" s="47" t="s">
        <v>262</v>
      </c>
      <c r="E1186" s="38">
        <v>10952810</v>
      </c>
      <c r="F1186" s="47" t="s">
        <v>56</v>
      </c>
      <c r="G1186" s="47" t="s">
        <v>56</v>
      </c>
      <c r="H1186" s="49">
        <v>5015</v>
      </c>
      <c r="I1186" s="47" t="s">
        <v>1098</v>
      </c>
      <c r="J1186" s="49" t="s">
        <v>1097</v>
      </c>
      <c r="K1186" s="48" t="s">
        <v>170</v>
      </c>
      <c r="L1186" s="48">
        <v>0</v>
      </c>
    </row>
    <row r="1187" spans="1:12" s="47" customFormat="1" ht="13" hidden="1">
      <c r="A1187" s="47" t="s">
        <v>120</v>
      </c>
      <c r="B1187" s="47" t="s">
        <v>121</v>
      </c>
      <c r="C1187" s="47" t="s">
        <v>305</v>
      </c>
      <c r="D1187" s="47" t="s">
        <v>262</v>
      </c>
      <c r="E1187" s="38">
        <v>11323710</v>
      </c>
      <c r="F1187" s="47" t="s">
        <v>56</v>
      </c>
      <c r="G1187" s="47" t="s">
        <v>56</v>
      </c>
      <c r="H1187" s="49">
        <v>5015</v>
      </c>
      <c r="I1187" s="47" t="s">
        <v>1098</v>
      </c>
      <c r="J1187" s="49" t="s">
        <v>1097</v>
      </c>
      <c r="K1187" s="48" t="s">
        <v>170</v>
      </c>
      <c r="L1187" s="48">
        <v>0</v>
      </c>
    </row>
    <row r="1188" spans="1:12" s="47" customFormat="1" ht="13" hidden="1">
      <c r="A1188" s="47" t="s">
        <v>120</v>
      </c>
      <c r="B1188" s="47" t="s">
        <v>121</v>
      </c>
      <c r="C1188" s="47" t="s">
        <v>765</v>
      </c>
      <c r="D1188" s="47" t="s">
        <v>143</v>
      </c>
      <c r="E1188" s="38">
        <v>20317</v>
      </c>
      <c r="F1188" s="47" t="s">
        <v>102</v>
      </c>
      <c r="G1188" s="47" t="s">
        <v>102</v>
      </c>
      <c r="H1188" s="49">
        <v>6165</v>
      </c>
      <c r="I1188" s="47" t="s">
        <v>1094</v>
      </c>
      <c r="J1188" s="49" t="s">
        <v>1093</v>
      </c>
      <c r="K1188" s="48" t="s">
        <v>124</v>
      </c>
      <c r="L1188" s="48">
        <v>0</v>
      </c>
    </row>
    <row r="1189" spans="1:12" s="47" customFormat="1" ht="13" hidden="1">
      <c r="A1189" s="47" t="s">
        <v>120</v>
      </c>
      <c r="B1189" s="47" t="s">
        <v>121</v>
      </c>
      <c r="C1189" s="47" t="s">
        <v>305</v>
      </c>
      <c r="D1189" s="47" t="s">
        <v>262</v>
      </c>
      <c r="E1189" s="38">
        <v>11323210</v>
      </c>
      <c r="F1189" s="47" t="s">
        <v>56</v>
      </c>
      <c r="G1189" s="47" t="s">
        <v>56</v>
      </c>
      <c r="H1189" s="49">
        <v>5015</v>
      </c>
      <c r="I1189" s="47" t="s">
        <v>1098</v>
      </c>
      <c r="J1189" s="49" t="s">
        <v>1097</v>
      </c>
      <c r="K1189" s="48" t="s">
        <v>170</v>
      </c>
      <c r="L1189" s="48">
        <v>0</v>
      </c>
    </row>
    <row r="1190" spans="1:12" s="47" customFormat="1" ht="13" hidden="1">
      <c r="A1190" s="47" t="s">
        <v>141</v>
      </c>
      <c r="B1190" s="47" t="s">
        <v>141</v>
      </c>
      <c r="C1190" s="47" t="s">
        <v>855</v>
      </c>
      <c r="D1190" s="47" t="s">
        <v>126</v>
      </c>
      <c r="E1190" s="38">
        <v>26241</v>
      </c>
      <c r="F1190" s="47" t="s">
        <v>7</v>
      </c>
      <c r="G1190" s="47" t="s">
        <v>7</v>
      </c>
      <c r="H1190" s="49">
        <v>1125</v>
      </c>
      <c r="I1190" s="47" t="s">
        <v>1103</v>
      </c>
      <c r="J1190" s="49" t="s">
        <v>1102</v>
      </c>
      <c r="K1190" s="48" t="s">
        <v>594</v>
      </c>
      <c r="L1190" s="48" t="s">
        <v>1113</v>
      </c>
    </row>
    <row r="1191" spans="1:12" s="47" customFormat="1" ht="13" hidden="1">
      <c r="A1191" s="47" t="s">
        <v>120</v>
      </c>
      <c r="B1191" s="47" t="s">
        <v>121</v>
      </c>
      <c r="C1191" s="47" t="s">
        <v>813</v>
      </c>
      <c r="D1191" s="47" t="s">
        <v>126</v>
      </c>
      <c r="E1191" s="38">
        <v>14890</v>
      </c>
      <c r="F1191" s="47" t="s">
        <v>88</v>
      </c>
      <c r="G1191" s="47" t="s">
        <v>88</v>
      </c>
      <c r="H1191" s="49">
        <v>6060</v>
      </c>
      <c r="I1191" s="47" t="s">
        <v>1184</v>
      </c>
      <c r="J1191" s="49" t="s">
        <v>1093</v>
      </c>
      <c r="K1191" s="48" t="s">
        <v>124</v>
      </c>
      <c r="L1191" s="48">
        <v>0</v>
      </c>
    </row>
    <row r="1192" spans="1:12" s="47" customFormat="1" ht="13" hidden="1">
      <c r="A1192" s="47" t="s">
        <v>120</v>
      </c>
      <c r="B1192" s="47" t="s">
        <v>121</v>
      </c>
      <c r="C1192" s="47" t="s">
        <v>859</v>
      </c>
      <c r="D1192" s="47" t="s">
        <v>126</v>
      </c>
      <c r="E1192" s="38">
        <v>12284</v>
      </c>
      <c r="F1192" s="47" t="s">
        <v>66</v>
      </c>
      <c r="G1192" s="47" t="s">
        <v>66</v>
      </c>
      <c r="H1192" s="49">
        <v>4075</v>
      </c>
      <c r="I1192" s="47" t="s">
        <v>1203</v>
      </c>
      <c r="J1192" s="49" t="s">
        <v>1097</v>
      </c>
      <c r="K1192" s="48" t="s">
        <v>124</v>
      </c>
      <c r="L1192" s="48">
        <v>0</v>
      </c>
    </row>
    <row r="1193" spans="1:12" s="47" customFormat="1" ht="13" hidden="1">
      <c r="A1193" s="47" t="s">
        <v>120</v>
      </c>
      <c r="B1193" s="47" t="s">
        <v>121</v>
      </c>
      <c r="C1193" s="47" t="s">
        <v>305</v>
      </c>
      <c r="D1193" s="47" t="s">
        <v>262</v>
      </c>
      <c r="E1193" s="38">
        <v>11323810</v>
      </c>
      <c r="F1193" s="47" t="s">
        <v>56</v>
      </c>
      <c r="G1193" s="47" t="s">
        <v>56</v>
      </c>
      <c r="H1193" s="49">
        <v>5015</v>
      </c>
      <c r="I1193" s="47" t="s">
        <v>1098</v>
      </c>
      <c r="J1193" s="49" t="s">
        <v>1097</v>
      </c>
      <c r="K1193" s="48" t="s">
        <v>170</v>
      </c>
      <c r="L1193" s="48">
        <v>0</v>
      </c>
    </row>
    <row r="1194" spans="1:12" s="47" customFormat="1" ht="13" hidden="1">
      <c r="A1194" s="47" t="s">
        <v>120</v>
      </c>
      <c r="B1194" s="47" t="s">
        <v>121</v>
      </c>
      <c r="C1194" s="47" t="s">
        <v>305</v>
      </c>
      <c r="D1194" s="47" t="s">
        <v>262</v>
      </c>
      <c r="E1194" s="38">
        <v>10951410</v>
      </c>
      <c r="F1194" s="47" t="s">
        <v>56</v>
      </c>
      <c r="G1194" s="47" t="s">
        <v>56</v>
      </c>
      <c r="H1194" s="49">
        <v>5015</v>
      </c>
      <c r="I1194" s="47" t="s">
        <v>1098</v>
      </c>
      <c r="J1194" s="49" t="s">
        <v>1097</v>
      </c>
      <c r="K1194" s="48" t="s">
        <v>170</v>
      </c>
      <c r="L1194" s="48">
        <v>0</v>
      </c>
    </row>
    <row r="1195" spans="1:12" s="47" customFormat="1" ht="13" hidden="1">
      <c r="A1195" s="47" t="s">
        <v>141</v>
      </c>
      <c r="B1195" s="47" t="s">
        <v>141</v>
      </c>
      <c r="C1195" s="47" t="s">
        <v>373</v>
      </c>
      <c r="D1195" s="47" t="s">
        <v>143</v>
      </c>
      <c r="E1195" s="38">
        <v>26278</v>
      </c>
      <c r="F1195" s="47" t="s">
        <v>56</v>
      </c>
      <c r="G1195" s="47" t="s">
        <v>56</v>
      </c>
      <c r="H1195" s="49">
        <v>5015</v>
      </c>
      <c r="I1195" s="47" t="s">
        <v>1098</v>
      </c>
      <c r="J1195" s="49" t="s">
        <v>1097</v>
      </c>
      <c r="K1195" s="48" t="s">
        <v>846</v>
      </c>
      <c r="L1195" s="48">
        <v>0</v>
      </c>
    </row>
    <row r="1196" spans="1:12" s="47" customFormat="1" ht="13" hidden="1">
      <c r="A1196" s="47" t="s">
        <v>120</v>
      </c>
      <c r="B1196" s="47" t="s">
        <v>121</v>
      </c>
      <c r="C1196" s="47" t="s">
        <v>864</v>
      </c>
      <c r="D1196" s="47" t="s">
        <v>143</v>
      </c>
      <c r="E1196" s="38">
        <v>20312</v>
      </c>
      <c r="F1196" s="47" t="s">
        <v>103</v>
      </c>
      <c r="G1196" s="47" t="s">
        <v>103</v>
      </c>
      <c r="H1196" s="49">
        <v>6165</v>
      </c>
      <c r="I1196" s="47" t="s">
        <v>1094</v>
      </c>
      <c r="J1196" s="49" t="s">
        <v>1093</v>
      </c>
      <c r="K1196" s="48" t="s">
        <v>124</v>
      </c>
      <c r="L1196" s="48">
        <v>0</v>
      </c>
    </row>
    <row r="1197" spans="1:12" s="47" customFormat="1" ht="13" hidden="1">
      <c r="A1197" s="47" t="s">
        <v>212</v>
      </c>
      <c r="B1197" s="47" t="s">
        <v>213</v>
      </c>
      <c r="C1197" s="47" t="s">
        <v>865</v>
      </c>
      <c r="D1197" s="47" t="s">
        <v>143</v>
      </c>
      <c r="E1197" s="38">
        <v>23550</v>
      </c>
      <c r="F1197" s="47" t="s">
        <v>56</v>
      </c>
      <c r="G1197" s="47" t="s">
        <v>56</v>
      </c>
      <c r="H1197" s="49">
        <v>5015</v>
      </c>
      <c r="I1197" s="47" t="e">
        <v>#N/A</v>
      </c>
      <c r="J1197" s="49" t="s">
        <v>1097</v>
      </c>
      <c r="K1197" s="48" t="s">
        <v>237</v>
      </c>
      <c r="L1197" s="48" t="e">
        <v>#N/A</v>
      </c>
    </row>
    <row r="1198" spans="1:12" s="47" customFormat="1" ht="192" hidden="1">
      <c r="A1198" s="47" t="s">
        <v>212</v>
      </c>
      <c r="B1198" s="47" t="s">
        <v>235</v>
      </c>
      <c r="C1198" s="47" t="s">
        <v>718</v>
      </c>
      <c r="D1198" s="47" t="s">
        <v>143</v>
      </c>
      <c r="E1198" s="38">
        <v>8920</v>
      </c>
      <c r="F1198" s="47" t="s">
        <v>42</v>
      </c>
      <c r="G1198" s="47" t="s">
        <v>42</v>
      </c>
      <c r="H1198" s="49">
        <v>3223</v>
      </c>
      <c r="I1198" s="47" t="s">
        <v>42</v>
      </c>
      <c r="J1198" s="49" t="s">
        <v>1095</v>
      </c>
      <c r="K1198" s="48" t="s">
        <v>866</v>
      </c>
      <c r="L1198" s="48" t="e">
        <v>#N/A</v>
      </c>
    </row>
    <row r="1199" spans="1:12" s="47" customFormat="1" ht="13" hidden="1">
      <c r="A1199" s="47" t="s">
        <v>127</v>
      </c>
      <c r="B1199" s="47" t="s">
        <v>210</v>
      </c>
      <c r="C1199" s="47" t="s">
        <v>313</v>
      </c>
      <c r="D1199" s="47" t="s">
        <v>143</v>
      </c>
      <c r="E1199" s="38">
        <v>21203</v>
      </c>
      <c r="F1199" s="47" t="s">
        <v>56</v>
      </c>
      <c r="G1199" s="47" t="s">
        <v>56</v>
      </c>
      <c r="H1199" s="49">
        <v>5015</v>
      </c>
      <c r="I1199" s="47" t="s">
        <v>1098</v>
      </c>
      <c r="J1199" s="49" t="s">
        <v>1097</v>
      </c>
      <c r="K1199" s="48" t="s">
        <v>130</v>
      </c>
      <c r="L1199" s="48">
        <v>0</v>
      </c>
    </row>
    <row r="1200" spans="1:12" s="47" customFormat="1" ht="13" hidden="1">
      <c r="A1200" s="47" t="s">
        <v>120</v>
      </c>
      <c r="B1200" s="47" t="s">
        <v>121</v>
      </c>
      <c r="C1200" s="47" t="s">
        <v>221</v>
      </c>
      <c r="D1200" s="47" t="s">
        <v>143</v>
      </c>
      <c r="E1200" s="38">
        <v>12210</v>
      </c>
      <c r="F1200" s="47" t="s">
        <v>66</v>
      </c>
      <c r="G1200" s="47" t="s">
        <v>66</v>
      </c>
      <c r="H1200" s="49">
        <v>4075</v>
      </c>
      <c r="I1200" s="47" t="s">
        <v>1203</v>
      </c>
      <c r="J1200" s="49" t="s">
        <v>1097</v>
      </c>
      <c r="K1200" s="48" t="s">
        <v>124</v>
      </c>
      <c r="L1200" s="48">
        <v>0</v>
      </c>
    </row>
    <row r="1201" spans="1:12" s="47" customFormat="1" ht="13" hidden="1">
      <c r="A1201" s="47" t="s">
        <v>120</v>
      </c>
      <c r="B1201" s="47" t="s">
        <v>121</v>
      </c>
      <c r="C1201" s="47" t="s">
        <v>456</v>
      </c>
      <c r="D1201" s="47" t="s">
        <v>143</v>
      </c>
      <c r="E1201" s="38">
        <v>20433</v>
      </c>
      <c r="F1201" s="47" t="s">
        <v>61</v>
      </c>
      <c r="G1201" s="47" t="s">
        <v>61</v>
      </c>
      <c r="H1201" s="49">
        <v>4107</v>
      </c>
      <c r="I1201" s="47" t="s">
        <v>1229</v>
      </c>
      <c r="J1201" s="49" t="s">
        <v>1097</v>
      </c>
      <c r="K1201" s="48" t="s">
        <v>124</v>
      </c>
      <c r="L1201" s="48">
        <v>0</v>
      </c>
    </row>
    <row r="1202" spans="1:12" s="47" customFormat="1" ht="13" hidden="1">
      <c r="A1202" s="47" t="s">
        <v>120</v>
      </c>
      <c r="B1202" s="47" t="s">
        <v>121</v>
      </c>
      <c r="C1202" s="47" t="s">
        <v>776</v>
      </c>
      <c r="D1202" s="47" t="s">
        <v>143</v>
      </c>
      <c r="E1202" s="38">
        <v>14550</v>
      </c>
      <c r="F1202" s="47" t="s">
        <v>55</v>
      </c>
      <c r="G1202" s="47" t="s">
        <v>56</v>
      </c>
      <c r="H1202" s="49">
        <v>5015</v>
      </c>
      <c r="I1202" s="47" t="s">
        <v>1098</v>
      </c>
      <c r="J1202" s="49" t="s">
        <v>1097</v>
      </c>
      <c r="K1202" s="48" t="s">
        <v>124</v>
      </c>
      <c r="L1202" s="48">
        <v>0</v>
      </c>
    </row>
    <row r="1203" spans="1:12" s="47" customFormat="1" ht="13" hidden="1">
      <c r="A1203" s="47" t="s">
        <v>120</v>
      </c>
      <c r="B1203" s="47" t="s">
        <v>121</v>
      </c>
      <c r="C1203" s="47" t="s">
        <v>305</v>
      </c>
      <c r="D1203" s="47" t="s">
        <v>262</v>
      </c>
      <c r="E1203" s="38">
        <v>11333010</v>
      </c>
      <c r="F1203" s="47" t="s">
        <v>102</v>
      </c>
      <c r="G1203" s="47" t="s">
        <v>102</v>
      </c>
      <c r="H1203" s="49">
        <v>6165</v>
      </c>
      <c r="I1203" s="47" t="s">
        <v>1094</v>
      </c>
      <c r="J1203" s="49" t="s">
        <v>1093</v>
      </c>
      <c r="K1203" s="48" t="s">
        <v>170</v>
      </c>
      <c r="L1203" s="48">
        <v>0</v>
      </c>
    </row>
    <row r="1204" spans="1:12" s="47" customFormat="1" ht="13" hidden="1">
      <c r="A1204" s="47" t="s">
        <v>120</v>
      </c>
      <c r="B1204" s="47" t="s">
        <v>121</v>
      </c>
      <c r="C1204" s="47" t="s">
        <v>872</v>
      </c>
      <c r="D1204" s="47" t="s">
        <v>234</v>
      </c>
      <c r="E1204" s="38">
        <v>14775</v>
      </c>
      <c r="F1204" s="47" t="s">
        <v>88</v>
      </c>
      <c r="G1204" s="47" t="s">
        <v>88</v>
      </c>
      <c r="H1204" s="49">
        <v>6060</v>
      </c>
      <c r="I1204" s="47" t="s">
        <v>1184</v>
      </c>
      <c r="J1204" s="49" t="s">
        <v>1093</v>
      </c>
      <c r="K1204" s="48" t="s">
        <v>124</v>
      </c>
      <c r="L1204" s="48">
        <v>0</v>
      </c>
    </row>
    <row r="1205" spans="1:12" s="47" customFormat="1" ht="13" hidden="1">
      <c r="A1205" s="47" t="s">
        <v>120</v>
      </c>
      <c r="B1205" s="47" t="s">
        <v>121</v>
      </c>
      <c r="C1205" s="47" t="s">
        <v>305</v>
      </c>
      <c r="D1205" s="47" t="s">
        <v>262</v>
      </c>
      <c r="E1205" s="38">
        <v>11321210</v>
      </c>
      <c r="F1205" s="47" t="s">
        <v>56</v>
      </c>
      <c r="G1205" s="47" t="s">
        <v>56</v>
      </c>
      <c r="H1205" s="49">
        <v>5015</v>
      </c>
      <c r="I1205" s="47" t="s">
        <v>1098</v>
      </c>
      <c r="J1205" s="49" t="s">
        <v>1097</v>
      </c>
      <c r="K1205" s="48" t="s">
        <v>170</v>
      </c>
      <c r="L1205" s="48">
        <v>0</v>
      </c>
    </row>
    <row r="1206" spans="1:12" s="47" customFormat="1" ht="13" hidden="1">
      <c r="A1206" s="47" t="s">
        <v>120</v>
      </c>
      <c r="B1206" s="47" t="s">
        <v>121</v>
      </c>
      <c r="C1206" s="47" t="s">
        <v>875</v>
      </c>
      <c r="D1206" s="47" t="s">
        <v>234</v>
      </c>
      <c r="E1206" s="38">
        <v>12465</v>
      </c>
      <c r="F1206" s="47" t="s">
        <v>84</v>
      </c>
      <c r="G1206" s="47" t="s">
        <v>84</v>
      </c>
      <c r="H1206" s="49">
        <v>5115</v>
      </c>
      <c r="I1206" s="47" t="s">
        <v>1195</v>
      </c>
      <c r="J1206" s="49" t="s">
        <v>1093</v>
      </c>
      <c r="K1206" s="48" t="s">
        <v>124</v>
      </c>
      <c r="L1206" s="48">
        <v>0</v>
      </c>
    </row>
    <row r="1207" spans="1:12" s="47" customFormat="1" ht="13" hidden="1">
      <c r="A1207" s="47" t="s">
        <v>120</v>
      </c>
      <c r="B1207" s="47" t="s">
        <v>121</v>
      </c>
      <c r="C1207" s="47" t="s">
        <v>408</v>
      </c>
      <c r="D1207" s="47" t="s">
        <v>226</v>
      </c>
      <c r="E1207" s="38">
        <v>23198</v>
      </c>
      <c r="F1207" s="47" t="s">
        <v>103</v>
      </c>
      <c r="G1207" s="47" t="s">
        <v>103</v>
      </c>
      <c r="H1207" s="49">
        <v>6165</v>
      </c>
      <c r="I1207" s="47" t="s">
        <v>1094</v>
      </c>
      <c r="J1207" s="49" t="s">
        <v>1093</v>
      </c>
      <c r="K1207" s="48" t="s">
        <v>124</v>
      </c>
      <c r="L1207" s="48">
        <v>0</v>
      </c>
    </row>
    <row r="1208" spans="1:12" s="47" customFormat="1" ht="13" hidden="1">
      <c r="A1208" s="47" t="s">
        <v>120</v>
      </c>
      <c r="B1208" s="47" t="s">
        <v>121</v>
      </c>
      <c r="C1208" s="47" t="s">
        <v>305</v>
      </c>
      <c r="D1208" s="47" t="s">
        <v>262</v>
      </c>
      <c r="E1208" s="38">
        <v>11323410</v>
      </c>
      <c r="F1208" s="47" t="s">
        <v>56</v>
      </c>
      <c r="G1208" s="47" t="s">
        <v>56</v>
      </c>
      <c r="H1208" s="49">
        <v>5015</v>
      </c>
      <c r="I1208" s="47" t="s">
        <v>1098</v>
      </c>
      <c r="J1208" s="49" t="s">
        <v>1097</v>
      </c>
      <c r="K1208" s="48" t="s">
        <v>170</v>
      </c>
      <c r="L1208" s="48">
        <v>0</v>
      </c>
    </row>
    <row r="1209" spans="1:12" s="47" customFormat="1" ht="13" hidden="1">
      <c r="A1209" s="47" t="s">
        <v>120</v>
      </c>
      <c r="B1209" s="47" t="s">
        <v>121</v>
      </c>
      <c r="C1209" s="47" t="s">
        <v>189</v>
      </c>
      <c r="D1209" s="47" t="s">
        <v>126</v>
      </c>
      <c r="E1209" s="38">
        <v>14420</v>
      </c>
      <c r="F1209" s="47" t="s">
        <v>102</v>
      </c>
      <c r="G1209" s="47" t="s">
        <v>102</v>
      </c>
      <c r="H1209" s="49">
        <v>6165</v>
      </c>
      <c r="I1209" s="47" t="s">
        <v>1094</v>
      </c>
      <c r="J1209" s="49" t="s">
        <v>1093</v>
      </c>
      <c r="K1209" s="48" t="s">
        <v>124</v>
      </c>
      <c r="L1209" s="48">
        <v>0</v>
      </c>
    </row>
    <row r="1210" spans="1:12" s="47" customFormat="1" ht="13" hidden="1">
      <c r="A1210" s="47" t="s">
        <v>132</v>
      </c>
      <c r="B1210" s="47" t="s">
        <v>877</v>
      </c>
      <c r="C1210" s="47" t="s">
        <v>878</v>
      </c>
      <c r="D1210" s="47" t="s">
        <v>143</v>
      </c>
      <c r="E1210" s="38">
        <v>22885</v>
      </c>
      <c r="F1210" s="47" t="s">
        <v>56</v>
      </c>
      <c r="G1210" s="47" t="s">
        <v>56</v>
      </c>
      <c r="H1210" s="49">
        <v>5015</v>
      </c>
      <c r="I1210" s="47" t="s">
        <v>1098</v>
      </c>
      <c r="J1210" s="49" t="s">
        <v>1097</v>
      </c>
      <c r="K1210" s="48" t="s">
        <v>191</v>
      </c>
      <c r="L1210" s="48">
        <v>0</v>
      </c>
    </row>
    <row r="1211" spans="1:12" s="47" customFormat="1" ht="13" hidden="1">
      <c r="A1211" s="47" t="s">
        <v>161</v>
      </c>
      <c r="B1211" s="47" t="s">
        <v>222</v>
      </c>
      <c r="C1211" s="47" t="s">
        <v>223</v>
      </c>
      <c r="D1211" s="47" t="s">
        <v>126</v>
      </c>
      <c r="E1211" s="38">
        <v>19532</v>
      </c>
      <c r="F1211" s="47" t="s">
        <v>879</v>
      </c>
      <c r="G1211" s="47" t="s">
        <v>879</v>
      </c>
      <c r="H1211" s="49">
        <v>3044</v>
      </c>
      <c r="I1211" s="47" t="s">
        <v>1258</v>
      </c>
      <c r="J1211" s="49" t="s">
        <v>1095</v>
      </c>
      <c r="K1211" s="48" t="s">
        <v>880</v>
      </c>
      <c r="L1211" s="48">
        <v>0</v>
      </c>
    </row>
    <row r="1212" spans="1:12" s="47" customFormat="1" ht="13" hidden="1">
      <c r="A1212" s="47" t="s">
        <v>120</v>
      </c>
      <c r="B1212" s="47" t="s">
        <v>242</v>
      </c>
      <c r="C1212" s="47" t="s">
        <v>881</v>
      </c>
      <c r="D1212" s="47" t="s">
        <v>143</v>
      </c>
      <c r="E1212" s="38">
        <v>21600</v>
      </c>
      <c r="F1212" s="47" t="s">
        <v>102</v>
      </c>
      <c r="G1212" s="47" t="s">
        <v>102</v>
      </c>
      <c r="H1212" s="49">
        <v>6165</v>
      </c>
      <c r="I1212" s="47" t="s">
        <v>1094</v>
      </c>
      <c r="J1212" s="49" t="s">
        <v>1093</v>
      </c>
      <c r="K1212" s="48" t="s">
        <v>124</v>
      </c>
      <c r="L1212" s="48">
        <v>0</v>
      </c>
    </row>
    <row r="1213" spans="1:12" s="47" customFormat="1" ht="13" hidden="1">
      <c r="A1213" s="47" t="s">
        <v>120</v>
      </c>
      <c r="B1213" s="47" t="s">
        <v>185</v>
      </c>
      <c r="C1213" s="47" t="s">
        <v>706</v>
      </c>
      <c r="D1213" s="47" t="s">
        <v>126</v>
      </c>
      <c r="E1213" s="38">
        <v>24583</v>
      </c>
      <c r="F1213" s="47" t="s">
        <v>56</v>
      </c>
      <c r="G1213" s="47" t="s">
        <v>56</v>
      </c>
      <c r="H1213" s="49">
        <v>5015</v>
      </c>
      <c r="I1213" s="47" t="s">
        <v>1098</v>
      </c>
      <c r="J1213" s="49" t="s">
        <v>1097</v>
      </c>
      <c r="K1213" s="48" t="s">
        <v>124</v>
      </c>
      <c r="L1213" s="48">
        <v>0</v>
      </c>
    </row>
    <row r="1214" spans="1:12" s="47" customFormat="1" ht="13" hidden="1">
      <c r="A1214" s="47" t="s">
        <v>120</v>
      </c>
      <c r="B1214" s="47" t="s">
        <v>121</v>
      </c>
      <c r="C1214" s="47" t="s">
        <v>693</v>
      </c>
      <c r="D1214" s="47" t="s">
        <v>126</v>
      </c>
      <c r="E1214" s="38">
        <v>12308</v>
      </c>
      <c r="F1214" s="47" t="s">
        <v>66</v>
      </c>
      <c r="G1214" s="47" t="s">
        <v>66</v>
      </c>
      <c r="H1214" s="49">
        <v>4075</v>
      </c>
      <c r="I1214" s="47" t="s">
        <v>1203</v>
      </c>
      <c r="J1214" s="49" t="s">
        <v>1097</v>
      </c>
      <c r="K1214" s="48" t="s">
        <v>124</v>
      </c>
      <c r="L1214" s="48">
        <v>0</v>
      </c>
    </row>
    <row r="1215" spans="1:12" s="47" customFormat="1" ht="13" hidden="1">
      <c r="A1215" s="47" t="s">
        <v>120</v>
      </c>
      <c r="B1215" s="47" t="s">
        <v>121</v>
      </c>
      <c r="C1215" s="47" t="s">
        <v>305</v>
      </c>
      <c r="D1215" s="47" t="s">
        <v>262</v>
      </c>
      <c r="E1215" s="38">
        <v>11321110</v>
      </c>
      <c r="F1215" s="47" t="s">
        <v>56</v>
      </c>
      <c r="G1215" s="47" t="s">
        <v>56</v>
      </c>
      <c r="H1215" s="49">
        <v>5015</v>
      </c>
      <c r="I1215" s="47" t="s">
        <v>1098</v>
      </c>
      <c r="J1215" s="49" t="s">
        <v>1097</v>
      </c>
      <c r="K1215" s="48" t="s">
        <v>170</v>
      </c>
      <c r="L1215" s="48">
        <v>0</v>
      </c>
    </row>
    <row r="1216" spans="1:12" s="47" customFormat="1" ht="13" hidden="1">
      <c r="A1216" s="47" t="s">
        <v>120</v>
      </c>
      <c r="B1216" s="47" t="s">
        <v>121</v>
      </c>
      <c r="C1216" s="47" t="s">
        <v>884</v>
      </c>
      <c r="D1216" s="47" t="s">
        <v>126</v>
      </c>
      <c r="E1216" s="38">
        <v>12529</v>
      </c>
      <c r="F1216" s="47" t="s">
        <v>84</v>
      </c>
      <c r="G1216" s="47" t="s">
        <v>84</v>
      </c>
      <c r="H1216" s="49">
        <v>5115</v>
      </c>
      <c r="I1216" s="47" t="s">
        <v>1195</v>
      </c>
      <c r="J1216" s="49" t="s">
        <v>1093</v>
      </c>
      <c r="K1216" s="48" t="s">
        <v>124</v>
      </c>
      <c r="L1216" s="48">
        <v>0</v>
      </c>
    </row>
    <row r="1217" spans="1:12" s="47" customFormat="1" ht="13" hidden="1">
      <c r="A1217" s="47" t="s">
        <v>120</v>
      </c>
      <c r="B1217" s="47" t="s">
        <v>121</v>
      </c>
      <c r="C1217" s="47" t="s">
        <v>305</v>
      </c>
      <c r="D1217" s="47" t="s">
        <v>262</v>
      </c>
      <c r="E1217" s="38">
        <v>11321510</v>
      </c>
      <c r="F1217" s="47" t="s">
        <v>56</v>
      </c>
      <c r="G1217" s="47" t="s">
        <v>56</v>
      </c>
      <c r="H1217" s="49">
        <v>5015</v>
      </c>
      <c r="I1217" s="47" t="s">
        <v>1098</v>
      </c>
      <c r="J1217" s="49" t="s">
        <v>1097</v>
      </c>
      <c r="K1217" s="48" t="s">
        <v>170</v>
      </c>
      <c r="L1217" s="48">
        <v>0</v>
      </c>
    </row>
    <row r="1218" spans="1:12" s="47" customFormat="1" ht="13" hidden="1">
      <c r="A1218" s="47" t="s">
        <v>141</v>
      </c>
      <c r="B1218" s="47" t="s">
        <v>141</v>
      </c>
      <c r="C1218" s="47" t="s">
        <v>885</v>
      </c>
      <c r="D1218" s="47" t="s">
        <v>143</v>
      </c>
      <c r="E1218" s="38">
        <v>26196</v>
      </c>
      <c r="F1218" s="47" t="s">
        <v>102</v>
      </c>
      <c r="G1218" s="47" t="s">
        <v>102</v>
      </c>
      <c r="H1218" s="49">
        <v>6165</v>
      </c>
      <c r="I1218" s="47" t="s">
        <v>1094</v>
      </c>
      <c r="J1218" s="49" t="s">
        <v>1093</v>
      </c>
      <c r="K1218" s="48" t="s">
        <v>886</v>
      </c>
      <c r="L1218" s="48">
        <v>0</v>
      </c>
    </row>
    <row r="1219" spans="1:12" s="47" customFormat="1" ht="13" hidden="1">
      <c r="A1219" s="47" t="s">
        <v>212</v>
      </c>
      <c r="B1219" s="47" t="s">
        <v>260</v>
      </c>
      <c r="C1219" s="47" t="s">
        <v>261</v>
      </c>
      <c r="D1219" s="47" t="s">
        <v>126</v>
      </c>
      <c r="E1219" s="38">
        <v>23145</v>
      </c>
      <c r="F1219" s="47" t="s">
        <v>96</v>
      </c>
      <c r="G1219" s="47" t="s">
        <v>96</v>
      </c>
      <c r="H1219" s="49">
        <v>6100</v>
      </c>
      <c r="I1219" s="47" t="e">
        <v>#N/A</v>
      </c>
      <c r="J1219" s="49" t="s">
        <v>1093</v>
      </c>
      <c r="K1219" s="48" t="s">
        <v>191</v>
      </c>
      <c r="L1219" s="48" t="e">
        <v>#N/A</v>
      </c>
    </row>
    <row r="1220" spans="1:12" s="47" customFormat="1" ht="13" hidden="1">
      <c r="A1220" s="47" t="s">
        <v>120</v>
      </c>
      <c r="B1220" s="47" t="s">
        <v>121</v>
      </c>
      <c r="C1220" s="47" t="s">
        <v>889</v>
      </c>
      <c r="D1220" s="47" t="s">
        <v>126</v>
      </c>
      <c r="E1220" s="38">
        <v>20500</v>
      </c>
      <c r="F1220" s="47" t="s">
        <v>103</v>
      </c>
      <c r="G1220" s="47" t="s">
        <v>103</v>
      </c>
      <c r="H1220" s="49">
        <v>6165</v>
      </c>
      <c r="I1220" s="47" t="s">
        <v>1094</v>
      </c>
      <c r="J1220" s="49" t="s">
        <v>1093</v>
      </c>
      <c r="K1220" s="48" t="s">
        <v>124</v>
      </c>
      <c r="L1220" s="48">
        <v>0</v>
      </c>
    </row>
    <row r="1221" spans="1:12" s="47" customFormat="1" ht="13" hidden="1">
      <c r="A1221" s="47" t="s">
        <v>120</v>
      </c>
      <c r="B1221" s="47" t="s">
        <v>121</v>
      </c>
      <c r="C1221" s="47" t="s">
        <v>125</v>
      </c>
      <c r="D1221" s="47" t="s">
        <v>126</v>
      </c>
      <c r="E1221" s="38">
        <v>12674</v>
      </c>
      <c r="F1221" s="47" t="s">
        <v>61</v>
      </c>
      <c r="G1221" s="47" t="s">
        <v>61</v>
      </c>
      <c r="H1221" s="49">
        <v>4107</v>
      </c>
      <c r="I1221" s="47" t="s">
        <v>1229</v>
      </c>
      <c r="J1221" s="49" t="s">
        <v>1097</v>
      </c>
      <c r="K1221" s="48" t="s">
        <v>124</v>
      </c>
      <c r="L1221" s="48">
        <v>0</v>
      </c>
    </row>
    <row r="1222" spans="1:12" s="47" customFormat="1" ht="13" hidden="1">
      <c r="A1222" s="47" t="s">
        <v>120</v>
      </c>
      <c r="B1222" s="47" t="s">
        <v>121</v>
      </c>
      <c r="C1222" s="47" t="s">
        <v>305</v>
      </c>
      <c r="D1222" s="47" t="s">
        <v>262</v>
      </c>
      <c r="E1222" s="38">
        <v>10952310</v>
      </c>
      <c r="F1222" s="47" t="s">
        <v>56</v>
      </c>
      <c r="G1222" s="47" t="s">
        <v>56</v>
      </c>
      <c r="H1222" s="49">
        <v>5015</v>
      </c>
      <c r="I1222" s="47" t="s">
        <v>1098</v>
      </c>
      <c r="J1222" s="49" t="s">
        <v>1097</v>
      </c>
      <c r="K1222" s="48" t="s">
        <v>170</v>
      </c>
      <c r="L1222" s="48">
        <v>0</v>
      </c>
    </row>
    <row r="1223" spans="1:12" s="47" customFormat="1" ht="13" hidden="1">
      <c r="A1223" s="47" t="s">
        <v>127</v>
      </c>
      <c r="B1223" s="47" t="s">
        <v>210</v>
      </c>
      <c r="C1223" s="47" t="s">
        <v>890</v>
      </c>
      <c r="D1223" s="47" t="s">
        <v>126</v>
      </c>
      <c r="E1223" s="38">
        <v>20919</v>
      </c>
      <c r="F1223" s="47" t="s">
        <v>56</v>
      </c>
      <c r="G1223" s="47" t="s">
        <v>56</v>
      </c>
      <c r="H1223" s="49">
        <v>5015</v>
      </c>
      <c r="I1223" s="47" t="s">
        <v>1098</v>
      </c>
      <c r="J1223" s="49" t="s">
        <v>1097</v>
      </c>
      <c r="K1223" s="48" t="s">
        <v>130</v>
      </c>
      <c r="L1223" s="48">
        <v>0</v>
      </c>
    </row>
    <row r="1224" spans="1:12" s="47" customFormat="1" ht="13" hidden="1">
      <c r="A1224" s="47" t="s">
        <v>120</v>
      </c>
      <c r="B1224" s="47" t="s">
        <v>121</v>
      </c>
      <c r="C1224" s="47" t="s">
        <v>188</v>
      </c>
      <c r="D1224" s="47" t="s">
        <v>126</v>
      </c>
      <c r="E1224" s="38">
        <v>25088</v>
      </c>
      <c r="F1224" s="47" t="s">
        <v>102</v>
      </c>
      <c r="G1224" s="47" t="s">
        <v>102</v>
      </c>
      <c r="H1224" s="49">
        <v>6165</v>
      </c>
      <c r="I1224" s="47" t="s">
        <v>1094</v>
      </c>
      <c r="J1224" s="49" t="s">
        <v>1093</v>
      </c>
      <c r="K1224" s="48" t="s">
        <v>124</v>
      </c>
      <c r="L1224" s="48">
        <v>0</v>
      </c>
    </row>
    <row r="1225" spans="1:12" s="47" customFormat="1" ht="13" hidden="1">
      <c r="A1225" s="47" t="s">
        <v>120</v>
      </c>
      <c r="B1225" s="47" t="s">
        <v>121</v>
      </c>
      <c r="C1225" s="47" t="s">
        <v>305</v>
      </c>
      <c r="D1225" s="47" t="s">
        <v>262</v>
      </c>
      <c r="E1225" s="38">
        <v>11323610</v>
      </c>
      <c r="F1225" s="47" t="s">
        <v>56</v>
      </c>
      <c r="G1225" s="47" t="s">
        <v>56</v>
      </c>
      <c r="H1225" s="49">
        <v>5015</v>
      </c>
      <c r="I1225" s="47" t="s">
        <v>1098</v>
      </c>
      <c r="J1225" s="49" t="s">
        <v>1097</v>
      </c>
      <c r="K1225" s="48" t="s">
        <v>170</v>
      </c>
      <c r="L1225" s="48">
        <v>0</v>
      </c>
    </row>
    <row r="1226" spans="1:12" s="47" customFormat="1" ht="13" hidden="1">
      <c r="A1226" s="47" t="s">
        <v>120</v>
      </c>
      <c r="B1226" s="47" t="s">
        <v>121</v>
      </c>
      <c r="C1226" s="47" t="s">
        <v>894</v>
      </c>
      <c r="D1226" s="47" t="s">
        <v>143</v>
      </c>
      <c r="E1226" s="38">
        <v>26166</v>
      </c>
      <c r="F1226" s="47" t="s">
        <v>55</v>
      </c>
      <c r="G1226" s="47" t="s">
        <v>56</v>
      </c>
      <c r="H1226" s="49">
        <v>5015</v>
      </c>
      <c r="I1226" s="47" t="s">
        <v>1098</v>
      </c>
      <c r="J1226" s="49" t="s">
        <v>1097</v>
      </c>
      <c r="K1226" s="48" t="s">
        <v>124</v>
      </c>
      <c r="L1226" s="48">
        <v>0</v>
      </c>
    </row>
    <row r="1227" spans="1:12" s="47" customFormat="1" ht="13" hidden="1">
      <c r="A1227" s="47" t="s">
        <v>120</v>
      </c>
      <c r="B1227" s="47" t="s">
        <v>121</v>
      </c>
      <c r="C1227" s="47" t="s">
        <v>519</v>
      </c>
      <c r="D1227" s="47" t="s">
        <v>126</v>
      </c>
      <c r="E1227" s="38">
        <v>21661</v>
      </c>
      <c r="F1227" s="47" t="s">
        <v>102</v>
      </c>
      <c r="G1227" s="47" t="s">
        <v>102</v>
      </c>
      <c r="H1227" s="49">
        <v>6165</v>
      </c>
      <c r="I1227" s="47" t="s">
        <v>1094</v>
      </c>
      <c r="J1227" s="49" t="s">
        <v>1093</v>
      </c>
      <c r="K1227" s="48" t="s">
        <v>124</v>
      </c>
      <c r="L1227" s="48">
        <v>0</v>
      </c>
    </row>
    <row r="1228" spans="1:12" s="47" customFormat="1" ht="13" hidden="1">
      <c r="A1228" s="47" t="s">
        <v>120</v>
      </c>
      <c r="B1228" s="47" t="s">
        <v>121</v>
      </c>
      <c r="C1228" s="47" t="s">
        <v>757</v>
      </c>
      <c r="D1228" s="47" t="s">
        <v>143</v>
      </c>
      <c r="E1228" s="38">
        <v>14929</v>
      </c>
      <c r="F1228" s="47" t="s">
        <v>102</v>
      </c>
      <c r="G1228" s="47" t="s">
        <v>102</v>
      </c>
      <c r="H1228" s="49">
        <v>6165</v>
      </c>
      <c r="I1228" s="47" t="s">
        <v>1094</v>
      </c>
      <c r="J1228" s="49" t="s">
        <v>1093</v>
      </c>
      <c r="K1228" s="48" t="s">
        <v>124</v>
      </c>
      <c r="L1228" s="48">
        <v>0</v>
      </c>
    </row>
    <row r="1229" spans="1:12" s="47" customFormat="1" ht="84" hidden="1">
      <c r="A1229" s="47" t="s">
        <v>256</v>
      </c>
      <c r="B1229" s="47" t="s">
        <v>257</v>
      </c>
      <c r="C1229" s="47" t="s">
        <v>258</v>
      </c>
      <c r="D1229" s="47" t="s">
        <v>143</v>
      </c>
      <c r="E1229" s="38">
        <v>11064710</v>
      </c>
      <c r="F1229" s="47" t="s">
        <v>56</v>
      </c>
      <c r="G1229" s="47" t="s">
        <v>56</v>
      </c>
      <c r="H1229" s="49">
        <v>5015</v>
      </c>
      <c r="I1229" s="47" t="s">
        <v>1098</v>
      </c>
      <c r="J1229" s="49" t="s">
        <v>1097</v>
      </c>
      <c r="K1229" s="48" t="s">
        <v>664</v>
      </c>
      <c r="L1229" s="48">
        <v>0</v>
      </c>
    </row>
    <row r="1230" spans="1:12" s="47" customFormat="1" ht="13" hidden="1">
      <c r="A1230" s="47" t="s">
        <v>120</v>
      </c>
      <c r="B1230" s="47" t="s">
        <v>121</v>
      </c>
      <c r="C1230" s="47" t="s">
        <v>896</v>
      </c>
      <c r="D1230" s="47" t="s">
        <v>143</v>
      </c>
      <c r="E1230" s="38">
        <v>14525</v>
      </c>
      <c r="F1230" s="47" t="s">
        <v>55</v>
      </c>
      <c r="G1230" s="47" t="s">
        <v>56</v>
      </c>
      <c r="H1230" s="49">
        <v>5015</v>
      </c>
      <c r="I1230" s="47" t="s">
        <v>1098</v>
      </c>
      <c r="J1230" s="49" t="s">
        <v>1097</v>
      </c>
      <c r="K1230" s="48" t="s">
        <v>227</v>
      </c>
      <c r="L1230" s="48">
        <v>0</v>
      </c>
    </row>
    <row r="1231" spans="1:12" s="47" customFormat="1" ht="13" hidden="1">
      <c r="A1231" s="47" t="s">
        <v>120</v>
      </c>
      <c r="B1231" s="47" t="s">
        <v>121</v>
      </c>
      <c r="C1231" s="47" t="s">
        <v>312</v>
      </c>
      <c r="D1231" s="47" t="s">
        <v>143</v>
      </c>
      <c r="E1231" s="38">
        <v>21315</v>
      </c>
      <c r="F1231" s="47" t="s">
        <v>61</v>
      </c>
      <c r="G1231" s="47" t="s">
        <v>61</v>
      </c>
      <c r="H1231" s="49">
        <v>4107</v>
      </c>
      <c r="I1231" s="47" t="s">
        <v>1229</v>
      </c>
      <c r="J1231" s="49" t="s">
        <v>1097</v>
      </c>
      <c r="K1231" s="48" t="s">
        <v>124</v>
      </c>
      <c r="L1231" s="48">
        <v>0</v>
      </c>
    </row>
    <row r="1232" spans="1:12" s="47" customFormat="1" ht="13" hidden="1">
      <c r="A1232" s="47" t="s">
        <v>898</v>
      </c>
      <c r="B1232" s="47" t="s">
        <v>899</v>
      </c>
      <c r="C1232" s="47" t="s">
        <v>900</v>
      </c>
      <c r="D1232" s="47" t="s">
        <v>143</v>
      </c>
      <c r="E1232" s="38">
        <v>21216</v>
      </c>
      <c r="F1232" s="47" t="s">
        <v>56</v>
      </c>
      <c r="G1232" s="47" t="s">
        <v>56</v>
      </c>
      <c r="H1232" s="49">
        <v>5015</v>
      </c>
      <c r="I1232" s="47" t="s">
        <v>1098</v>
      </c>
      <c r="J1232" s="49" t="s">
        <v>1097</v>
      </c>
      <c r="K1232" s="48" t="s">
        <v>901</v>
      </c>
      <c r="L1232" s="48">
        <v>0</v>
      </c>
    </row>
    <row r="1233" spans="1:12" s="47" customFormat="1" ht="13" hidden="1">
      <c r="A1233" s="47" t="s">
        <v>120</v>
      </c>
      <c r="B1233" s="47" t="s">
        <v>121</v>
      </c>
      <c r="C1233" s="47" t="s">
        <v>125</v>
      </c>
      <c r="D1233" s="47" t="s">
        <v>126</v>
      </c>
      <c r="E1233" s="38">
        <v>12766</v>
      </c>
      <c r="F1233" s="47" t="s">
        <v>61</v>
      </c>
      <c r="G1233" s="47" t="s">
        <v>61</v>
      </c>
      <c r="H1233" s="49">
        <v>4107</v>
      </c>
      <c r="I1233" s="47" t="s">
        <v>1229</v>
      </c>
      <c r="J1233" s="49" t="s">
        <v>1097</v>
      </c>
      <c r="K1233" s="48" t="s">
        <v>124</v>
      </c>
      <c r="L1233" s="48">
        <v>0</v>
      </c>
    </row>
    <row r="1234" spans="1:12" s="47" customFormat="1" ht="13" hidden="1">
      <c r="A1234" s="47" t="s">
        <v>120</v>
      </c>
      <c r="B1234" s="47" t="s">
        <v>121</v>
      </c>
      <c r="C1234" s="47" t="s">
        <v>305</v>
      </c>
      <c r="D1234" s="47" t="s">
        <v>262</v>
      </c>
      <c r="E1234" s="38">
        <v>11336710</v>
      </c>
      <c r="F1234" s="47" t="s">
        <v>61</v>
      </c>
      <c r="G1234" s="47" t="s">
        <v>61</v>
      </c>
      <c r="H1234" s="49">
        <v>4107</v>
      </c>
      <c r="I1234" s="47" t="s">
        <v>1229</v>
      </c>
      <c r="J1234" s="49" t="s">
        <v>1097</v>
      </c>
      <c r="K1234" s="48" t="s">
        <v>170</v>
      </c>
      <c r="L1234" s="48">
        <v>0</v>
      </c>
    </row>
    <row r="1235" spans="1:12" s="47" customFormat="1" ht="24" hidden="1">
      <c r="A1235" s="47" t="s">
        <v>161</v>
      </c>
      <c r="B1235" s="47" t="s">
        <v>162</v>
      </c>
      <c r="C1235" s="47" t="s">
        <v>163</v>
      </c>
      <c r="D1235" s="47" t="s">
        <v>126</v>
      </c>
      <c r="E1235" s="38">
        <v>20229</v>
      </c>
      <c r="F1235" s="47" t="s">
        <v>902</v>
      </c>
      <c r="G1235" s="47" t="s">
        <v>902</v>
      </c>
      <c r="H1235" s="49">
        <v>3222</v>
      </c>
      <c r="I1235" s="47" t="s">
        <v>1206</v>
      </c>
      <c r="J1235" s="49" t="s">
        <v>1095</v>
      </c>
      <c r="K1235" s="48" t="s">
        <v>903</v>
      </c>
      <c r="L1235" s="48">
        <v>0</v>
      </c>
    </row>
    <row r="1236" spans="1:12" s="47" customFormat="1" ht="13" hidden="1">
      <c r="A1236" s="47" t="s">
        <v>132</v>
      </c>
      <c r="B1236" s="47" t="s">
        <v>538</v>
      </c>
      <c r="C1236" s="47" t="s">
        <v>907</v>
      </c>
      <c r="D1236" s="47" t="s">
        <v>126</v>
      </c>
      <c r="E1236" s="38">
        <v>22844</v>
      </c>
      <c r="F1236" s="47" t="s">
        <v>56</v>
      </c>
      <c r="G1236" s="47" t="s">
        <v>56</v>
      </c>
      <c r="H1236" s="49">
        <v>5015</v>
      </c>
      <c r="I1236" s="47" t="s">
        <v>1098</v>
      </c>
      <c r="J1236" s="49" t="s">
        <v>1097</v>
      </c>
      <c r="K1236" s="48" t="s">
        <v>191</v>
      </c>
      <c r="L1236" s="48">
        <v>0</v>
      </c>
    </row>
    <row r="1237" spans="1:12" s="47" customFormat="1" ht="13" hidden="1">
      <c r="A1237" s="47" t="s">
        <v>120</v>
      </c>
      <c r="B1237" s="47" t="s">
        <v>121</v>
      </c>
      <c r="C1237" s="47" t="s">
        <v>125</v>
      </c>
      <c r="D1237" s="47" t="s">
        <v>126</v>
      </c>
      <c r="E1237" s="38">
        <v>12368</v>
      </c>
      <c r="F1237" s="47" t="s">
        <v>75</v>
      </c>
      <c r="G1237" s="47" t="s">
        <v>74</v>
      </c>
      <c r="H1237" s="49">
        <v>4147</v>
      </c>
      <c r="I1237" s="47" t="s">
        <v>1128</v>
      </c>
      <c r="J1237" s="49" t="s">
        <v>1097</v>
      </c>
      <c r="K1237" s="48" t="s">
        <v>124</v>
      </c>
      <c r="L1237" s="48">
        <v>0</v>
      </c>
    </row>
    <row r="1238" spans="1:12" s="47" customFormat="1" ht="13" hidden="1">
      <c r="A1238" s="47" t="s">
        <v>120</v>
      </c>
      <c r="B1238" s="47" t="s">
        <v>121</v>
      </c>
      <c r="C1238" s="47" t="s">
        <v>305</v>
      </c>
      <c r="D1238" s="47" t="s">
        <v>262</v>
      </c>
      <c r="E1238" s="38">
        <v>11323510</v>
      </c>
      <c r="F1238" s="47" t="s">
        <v>56</v>
      </c>
      <c r="G1238" s="47" t="s">
        <v>56</v>
      </c>
      <c r="H1238" s="49">
        <v>5015</v>
      </c>
      <c r="I1238" s="47" t="s">
        <v>1098</v>
      </c>
      <c r="J1238" s="49" t="s">
        <v>1097</v>
      </c>
      <c r="K1238" s="48" t="s">
        <v>170</v>
      </c>
      <c r="L1238" s="48">
        <v>0</v>
      </c>
    </row>
    <row r="1239" spans="1:12" s="47" customFormat="1" ht="13" hidden="1">
      <c r="A1239" s="47" t="s">
        <v>132</v>
      </c>
      <c r="B1239" s="47" t="s">
        <v>510</v>
      </c>
      <c r="C1239" s="47" t="s">
        <v>511</v>
      </c>
      <c r="D1239" s="47" t="s">
        <v>126</v>
      </c>
      <c r="E1239" s="38">
        <v>17484</v>
      </c>
      <c r="F1239" s="47" t="s">
        <v>910</v>
      </c>
      <c r="G1239" s="47" t="s">
        <v>58</v>
      </c>
      <c r="H1239" s="49">
        <v>4024</v>
      </c>
      <c r="I1239" s="47" t="s">
        <v>1214</v>
      </c>
      <c r="J1239" s="49" t="s">
        <v>1097</v>
      </c>
      <c r="K1239" s="48" t="s">
        <v>191</v>
      </c>
      <c r="L1239" s="48">
        <v>0</v>
      </c>
    </row>
    <row r="1240" spans="1:12" s="47" customFormat="1" ht="13" hidden="1">
      <c r="A1240" s="47" t="s">
        <v>120</v>
      </c>
      <c r="B1240" s="47" t="s">
        <v>121</v>
      </c>
      <c r="C1240" s="47" t="s">
        <v>125</v>
      </c>
      <c r="D1240" s="47" t="s">
        <v>126</v>
      </c>
      <c r="E1240" s="38">
        <v>12180</v>
      </c>
      <c r="F1240" s="47" t="s">
        <v>911</v>
      </c>
      <c r="G1240" s="47" t="s">
        <v>911</v>
      </c>
      <c r="H1240" s="49">
        <v>3260</v>
      </c>
      <c r="I1240" s="47" t="s">
        <v>1231</v>
      </c>
      <c r="J1240" s="49" t="s">
        <v>1095</v>
      </c>
      <c r="K1240" s="48" t="s">
        <v>124</v>
      </c>
      <c r="L1240" s="48" t="s">
        <v>1232</v>
      </c>
    </row>
    <row r="1241" spans="1:12" s="47" customFormat="1" ht="13" hidden="1">
      <c r="A1241" s="47" t="s">
        <v>120</v>
      </c>
      <c r="B1241" s="47" t="s">
        <v>121</v>
      </c>
      <c r="C1241" s="47" t="s">
        <v>305</v>
      </c>
      <c r="D1241" s="47" t="s">
        <v>262</v>
      </c>
      <c r="E1241" s="38">
        <v>11333210</v>
      </c>
      <c r="F1241" s="47" t="s">
        <v>102</v>
      </c>
      <c r="G1241" s="47" t="s">
        <v>102</v>
      </c>
      <c r="H1241" s="49">
        <v>6165</v>
      </c>
      <c r="I1241" s="47" t="s">
        <v>1094</v>
      </c>
      <c r="J1241" s="49" t="s">
        <v>1093</v>
      </c>
      <c r="K1241" s="48" t="s">
        <v>170</v>
      </c>
      <c r="L1241" s="48">
        <v>0</v>
      </c>
    </row>
    <row r="1242" spans="1:12" s="47" customFormat="1" ht="13" hidden="1">
      <c r="A1242" s="47" t="s">
        <v>120</v>
      </c>
      <c r="B1242" s="47" t="s">
        <v>121</v>
      </c>
      <c r="C1242" s="47" t="s">
        <v>305</v>
      </c>
      <c r="D1242" s="47" t="s">
        <v>262</v>
      </c>
      <c r="E1242" s="38">
        <v>11322410</v>
      </c>
      <c r="F1242" s="47" t="s">
        <v>56</v>
      </c>
      <c r="G1242" s="47" t="s">
        <v>56</v>
      </c>
      <c r="H1242" s="49">
        <v>5015</v>
      </c>
      <c r="I1242" s="47" t="s">
        <v>1098</v>
      </c>
      <c r="J1242" s="49" t="s">
        <v>1097</v>
      </c>
      <c r="K1242" s="48" t="s">
        <v>170</v>
      </c>
      <c r="L1242" s="48">
        <v>0</v>
      </c>
    </row>
    <row r="1243" spans="1:12" s="47" customFormat="1" ht="13" hidden="1">
      <c r="A1243" s="47" t="s">
        <v>120</v>
      </c>
      <c r="B1243" s="47" t="s">
        <v>121</v>
      </c>
      <c r="C1243" s="47" t="s">
        <v>305</v>
      </c>
      <c r="D1243" s="47" t="s">
        <v>262</v>
      </c>
      <c r="E1243" s="38">
        <v>11323010</v>
      </c>
      <c r="F1243" s="47" t="s">
        <v>56</v>
      </c>
      <c r="G1243" s="47" t="s">
        <v>56</v>
      </c>
      <c r="H1243" s="49">
        <v>5015</v>
      </c>
      <c r="I1243" s="47" t="s">
        <v>1098</v>
      </c>
      <c r="J1243" s="49" t="s">
        <v>1097</v>
      </c>
      <c r="K1243" s="48" t="s">
        <v>170</v>
      </c>
      <c r="L1243" s="48">
        <v>0</v>
      </c>
    </row>
    <row r="1244" spans="1:12" s="47" customFormat="1" ht="13" hidden="1">
      <c r="A1244" s="47" t="s">
        <v>120</v>
      </c>
      <c r="B1244" s="47" t="s">
        <v>121</v>
      </c>
      <c r="C1244" s="47" t="s">
        <v>305</v>
      </c>
      <c r="D1244" s="47" t="s">
        <v>262</v>
      </c>
      <c r="E1244" s="38">
        <v>11321710</v>
      </c>
      <c r="F1244" s="47" t="s">
        <v>56</v>
      </c>
      <c r="G1244" s="47" t="s">
        <v>56</v>
      </c>
      <c r="H1244" s="49">
        <v>5015</v>
      </c>
      <c r="I1244" s="47" t="s">
        <v>1098</v>
      </c>
      <c r="J1244" s="49" t="s">
        <v>1097</v>
      </c>
      <c r="K1244" s="48" t="s">
        <v>170</v>
      </c>
      <c r="L1244" s="48">
        <v>0</v>
      </c>
    </row>
    <row r="1245" spans="1:12" s="47" customFormat="1" ht="13" hidden="1">
      <c r="A1245" s="47" t="s">
        <v>120</v>
      </c>
      <c r="B1245" s="47" t="s">
        <v>121</v>
      </c>
      <c r="C1245" s="47" t="s">
        <v>916</v>
      </c>
      <c r="D1245" s="47" t="s">
        <v>143</v>
      </c>
      <c r="E1245" s="38">
        <v>14542</v>
      </c>
      <c r="F1245" s="47" t="s">
        <v>55</v>
      </c>
      <c r="G1245" s="47" t="s">
        <v>56</v>
      </c>
      <c r="H1245" s="49">
        <v>5015</v>
      </c>
      <c r="I1245" s="47" t="s">
        <v>1098</v>
      </c>
      <c r="J1245" s="49" t="s">
        <v>1097</v>
      </c>
      <c r="K1245" s="48" t="s">
        <v>124</v>
      </c>
      <c r="L1245" s="48">
        <v>0</v>
      </c>
    </row>
    <row r="1246" spans="1:12" s="47" customFormat="1" ht="13" hidden="1">
      <c r="A1246" s="47" t="s">
        <v>120</v>
      </c>
      <c r="B1246" s="47" t="s">
        <v>121</v>
      </c>
      <c r="C1246" s="47" t="s">
        <v>305</v>
      </c>
      <c r="D1246" s="47" t="s">
        <v>262</v>
      </c>
      <c r="E1246" s="38">
        <v>11322510</v>
      </c>
      <c r="F1246" s="47" t="s">
        <v>56</v>
      </c>
      <c r="G1246" s="47" t="s">
        <v>56</v>
      </c>
      <c r="H1246" s="49">
        <v>5015</v>
      </c>
      <c r="I1246" s="47" t="s">
        <v>1098</v>
      </c>
      <c r="J1246" s="49" t="s">
        <v>1097</v>
      </c>
      <c r="K1246" s="48" t="s">
        <v>170</v>
      </c>
      <c r="L1246" s="48">
        <v>0</v>
      </c>
    </row>
    <row r="1247" spans="1:12" s="47" customFormat="1" ht="13" hidden="1">
      <c r="A1247" s="47" t="s">
        <v>127</v>
      </c>
      <c r="B1247" s="47" t="s">
        <v>128</v>
      </c>
      <c r="C1247" s="47" t="s">
        <v>816</v>
      </c>
      <c r="D1247" s="47" t="s">
        <v>126</v>
      </c>
      <c r="E1247" s="38">
        <v>17696</v>
      </c>
      <c r="F1247" s="47" t="s">
        <v>78</v>
      </c>
      <c r="G1247" s="47" t="s">
        <v>78</v>
      </c>
      <c r="H1247" s="49">
        <v>4175</v>
      </c>
      <c r="I1247" s="47" t="s">
        <v>1201</v>
      </c>
      <c r="J1247" s="49" t="s">
        <v>1097</v>
      </c>
      <c r="K1247" s="48" t="s">
        <v>130</v>
      </c>
      <c r="L1247" s="48">
        <v>0</v>
      </c>
    </row>
    <row r="1248" spans="1:12" s="47" customFormat="1" ht="13" hidden="1">
      <c r="A1248" s="47" t="s">
        <v>120</v>
      </c>
      <c r="B1248" s="47" t="s">
        <v>121</v>
      </c>
      <c r="C1248" s="47" t="s">
        <v>918</v>
      </c>
      <c r="D1248" s="47" t="s">
        <v>123</v>
      </c>
      <c r="E1248" s="38">
        <v>12744</v>
      </c>
      <c r="F1248" s="47" t="s">
        <v>61</v>
      </c>
      <c r="G1248" s="47" t="s">
        <v>61</v>
      </c>
      <c r="H1248" s="49">
        <v>4107</v>
      </c>
      <c r="I1248" s="47" t="s">
        <v>1229</v>
      </c>
      <c r="J1248" s="49" t="s">
        <v>1097</v>
      </c>
      <c r="K1248" s="48" t="s">
        <v>124</v>
      </c>
      <c r="L1248" s="48">
        <v>0</v>
      </c>
    </row>
    <row r="1249" spans="1:12" s="47" customFormat="1" ht="13" hidden="1">
      <c r="A1249" s="47" t="s">
        <v>120</v>
      </c>
      <c r="B1249" s="47" t="s">
        <v>121</v>
      </c>
      <c r="C1249" s="47" t="s">
        <v>919</v>
      </c>
      <c r="D1249" s="47" t="s">
        <v>126</v>
      </c>
      <c r="E1249" s="38">
        <v>12541</v>
      </c>
      <c r="F1249" s="47" t="s">
        <v>84</v>
      </c>
      <c r="G1249" s="47" t="s">
        <v>84</v>
      </c>
      <c r="H1249" s="49">
        <v>5115</v>
      </c>
      <c r="I1249" s="47" t="s">
        <v>1195</v>
      </c>
      <c r="J1249" s="49" t="s">
        <v>1093</v>
      </c>
      <c r="K1249" s="48" t="s">
        <v>124</v>
      </c>
      <c r="L1249" s="48">
        <v>0</v>
      </c>
    </row>
    <row r="1250" spans="1:12" s="47" customFormat="1" ht="13" hidden="1">
      <c r="A1250" s="47" t="s">
        <v>120</v>
      </c>
      <c r="B1250" s="47" t="s">
        <v>121</v>
      </c>
      <c r="C1250" s="47" t="s">
        <v>920</v>
      </c>
      <c r="D1250" s="47" t="s">
        <v>126</v>
      </c>
      <c r="E1250" s="38">
        <v>12536</v>
      </c>
      <c r="F1250" s="47" t="s">
        <v>84</v>
      </c>
      <c r="G1250" s="47" t="s">
        <v>84</v>
      </c>
      <c r="H1250" s="49">
        <v>5115</v>
      </c>
      <c r="I1250" s="47" t="s">
        <v>1195</v>
      </c>
      <c r="J1250" s="49" t="s">
        <v>1093</v>
      </c>
      <c r="K1250" s="48" t="s">
        <v>124</v>
      </c>
      <c r="L1250" s="48">
        <v>0</v>
      </c>
    </row>
    <row r="1251" spans="1:12" s="47" customFormat="1" ht="13" hidden="1">
      <c r="A1251" s="47" t="s">
        <v>120</v>
      </c>
      <c r="B1251" s="47" t="s">
        <v>121</v>
      </c>
      <c r="C1251" s="47" t="s">
        <v>921</v>
      </c>
      <c r="D1251" s="47" t="s">
        <v>126</v>
      </c>
      <c r="E1251" s="38">
        <v>14769</v>
      </c>
      <c r="F1251" s="47" t="s">
        <v>88</v>
      </c>
      <c r="G1251" s="47" t="s">
        <v>88</v>
      </c>
      <c r="H1251" s="49">
        <v>6060</v>
      </c>
      <c r="I1251" s="47" t="s">
        <v>1184</v>
      </c>
      <c r="J1251" s="49" t="s">
        <v>1093</v>
      </c>
      <c r="K1251" s="48" t="s">
        <v>124</v>
      </c>
      <c r="L1251" s="48">
        <v>0</v>
      </c>
    </row>
    <row r="1252" spans="1:12" s="47" customFormat="1" ht="13" hidden="1">
      <c r="A1252" s="47" t="s">
        <v>120</v>
      </c>
      <c r="B1252" s="47" t="s">
        <v>121</v>
      </c>
      <c r="C1252" s="47" t="s">
        <v>924</v>
      </c>
      <c r="D1252" s="47" t="s">
        <v>143</v>
      </c>
      <c r="E1252" s="38">
        <v>24478</v>
      </c>
      <c r="F1252" s="47" t="s">
        <v>925</v>
      </c>
      <c r="G1252" s="47" t="s">
        <v>103</v>
      </c>
      <c r="H1252" s="49">
        <v>6165</v>
      </c>
      <c r="I1252" s="47" t="s">
        <v>1094</v>
      </c>
      <c r="J1252" s="49" t="s">
        <v>1093</v>
      </c>
      <c r="K1252" s="48" t="s">
        <v>124</v>
      </c>
      <c r="L1252" s="48">
        <v>0</v>
      </c>
    </row>
    <row r="1253" spans="1:12" s="47" customFormat="1" ht="13" hidden="1">
      <c r="A1253" s="47" t="s">
        <v>120</v>
      </c>
      <c r="B1253" s="47" t="s">
        <v>121</v>
      </c>
      <c r="C1253" s="47" t="s">
        <v>251</v>
      </c>
      <c r="D1253" s="47" t="s">
        <v>126</v>
      </c>
      <c r="E1253" s="38">
        <v>12768</v>
      </c>
      <c r="F1253" s="47" t="s">
        <v>61</v>
      </c>
      <c r="G1253" s="47" t="s">
        <v>61</v>
      </c>
      <c r="H1253" s="49">
        <v>4107</v>
      </c>
      <c r="I1253" s="47" t="s">
        <v>1229</v>
      </c>
      <c r="J1253" s="49" t="s">
        <v>1097</v>
      </c>
      <c r="K1253" s="48" t="s">
        <v>124</v>
      </c>
      <c r="L1253" s="48">
        <v>0</v>
      </c>
    </row>
    <row r="1254" spans="1:12" s="47" customFormat="1" ht="13" hidden="1">
      <c r="A1254" s="47" t="s">
        <v>120</v>
      </c>
      <c r="B1254" s="47" t="s">
        <v>121</v>
      </c>
      <c r="C1254" s="47" t="s">
        <v>765</v>
      </c>
      <c r="D1254" s="47" t="s">
        <v>143</v>
      </c>
      <c r="E1254" s="38">
        <v>15085</v>
      </c>
      <c r="F1254" s="47" t="s">
        <v>102</v>
      </c>
      <c r="G1254" s="47" t="s">
        <v>102</v>
      </c>
      <c r="H1254" s="49">
        <v>6165</v>
      </c>
      <c r="I1254" s="47" t="s">
        <v>1094</v>
      </c>
      <c r="J1254" s="49" t="s">
        <v>1093</v>
      </c>
      <c r="K1254" s="48" t="s">
        <v>124</v>
      </c>
      <c r="L1254" s="48">
        <v>0</v>
      </c>
    </row>
    <row r="1255" spans="1:12" s="47" customFormat="1" ht="13" hidden="1">
      <c r="A1255" s="47" t="s">
        <v>127</v>
      </c>
      <c r="B1255" s="47" t="s">
        <v>128</v>
      </c>
      <c r="C1255" s="47" t="s">
        <v>283</v>
      </c>
      <c r="D1255" s="47" t="s">
        <v>143</v>
      </c>
      <c r="E1255" s="38">
        <v>18249</v>
      </c>
      <c r="F1255" s="47" t="s">
        <v>96</v>
      </c>
      <c r="G1255" s="47" t="s">
        <v>96</v>
      </c>
      <c r="H1255" s="49">
        <v>6100</v>
      </c>
      <c r="I1255" s="47" t="s">
        <v>1110</v>
      </c>
      <c r="J1255" s="49" t="s">
        <v>1093</v>
      </c>
      <c r="K1255" s="48" t="s">
        <v>130</v>
      </c>
      <c r="L1255" s="48">
        <v>0</v>
      </c>
    </row>
    <row r="1256" spans="1:12" s="47" customFormat="1" ht="13" hidden="1">
      <c r="A1256" s="47" t="s">
        <v>120</v>
      </c>
      <c r="B1256" s="47" t="s">
        <v>121</v>
      </c>
      <c r="C1256" s="47" t="s">
        <v>376</v>
      </c>
      <c r="D1256" s="47" t="s">
        <v>143</v>
      </c>
      <c r="E1256" s="38">
        <v>22413</v>
      </c>
      <c r="F1256" s="47" t="s">
        <v>55</v>
      </c>
      <c r="G1256" s="47" t="s">
        <v>56</v>
      </c>
      <c r="H1256" s="49">
        <v>5015</v>
      </c>
      <c r="I1256" s="47" t="s">
        <v>1098</v>
      </c>
      <c r="J1256" s="49" t="s">
        <v>1097</v>
      </c>
      <c r="K1256" s="48" t="s">
        <v>124</v>
      </c>
      <c r="L1256" s="48">
        <v>0</v>
      </c>
    </row>
    <row r="1257" spans="1:12" s="47" customFormat="1" ht="13" hidden="1">
      <c r="A1257" s="47" t="s">
        <v>120</v>
      </c>
      <c r="B1257" s="47" t="s">
        <v>121</v>
      </c>
      <c r="C1257" s="47" t="s">
        <v>931</v>
      </c>
      <c r="D1257" s="47" t="s">
        <v>173</v>
      </c>
      <c r="E1257" s="38">
        <v>14940</v>
      </c>
      <c r="F1257" s="47" t="s">
        <v>102</v>
      </c>
      <c r="G1257" s="47" t="s">
        <v>102</v>
      </c>
      <c r="H1257" s="49">
        <v>6165</v>
      </c>
      <c r="I1257" s="47" t="s">
        <v>1094</v>
      </c>
      <c r="J1257" s="49" t="s">
        <v>1093</v>
      </c>
      <c r="K1257" s="48" t="s">
        <v>124</v>
      </c>
      <c r="L1257" s="48">
        <v>0</v>
      </c>
    </row>
    <row r="1258" spans="1:12" s="47" customFormat="1" ht="13" hidden="1">
      <c r="A1258" s="47" t="s">
        <v>467</v>
      </c>
      <c r="B1258" s="47" t="s">
        <v>467</v>
      </c>
      <c r="C1258" s="47" t="s">
        <v>932</v>
      </c>
      <c r="D1258" s="47" t="s">
        <v>226</v>
      </c>
      <c r="E1258" s="38">
        <v>22665</v>
      </c>
      <c r="F1258" s="47" t="s">
        <v>56</v>
      </c>
      <c r="G1258" s="47" t="s">
        <v>56</v>
      </c>
      <c r="H1258" s="49">
        <v>5015</v>
      </c>
      <c r="I1258" s="47" t="e">
        <v>#N/A</v>
      </c>
      <c r="J1258" s="49" t="s">
        <v>1097</v>
      </c>
      <c r="K1258" s="48" t="s">
        <v>237</v>
      </c>
      <c r="L1258" s="48" t="e">
        <v>#N/A</v>
      </c>
    </row>
    <row r="1259" spans="1:12" s="47" customFormat="1" ht="13" hidden="1">
      <c r="A1259" s="47" t="s">
        <v>120</v>
      </c>
      <c r="B1259" s="47" t="s">
        <v>121</v>
      </c>
      <c r="C1259" s="47" t="s">
        <v>305</v>
      </c>
      <c r="D1259" s="47" t="s">
        <v>262</v>
      </c>
      <c r="E1259" s="38">
        <v>10961910</v>
      </c>
      <c r="F1259" s="47" t="s">
        <v>61</v>
      </c>
      <c r="G1259" s="47" t="s">
        <v>61</v>
      </c>
      <c r="H1259" s="49">
        <v>4107</v>
      </c>
      <c r="I1259" s="47" t="s">
        <v>1229</v>
      </c>
      <c r="J1259" s="49" t="s">
        <v>1097</v>
      </c>
      <c r="K1259" s="48" t="s">
        <v>130</v>
      </c>
      <c r="L1259" s="48">
        <v>0</v>
      </c>
    </row>
    <row r="1260" spans="1:12" s="47" customFormat="1" ht="13" hidden="1">
      <c r="A1260" s="47" t="s">
        <v>120</v>
      </c>
      <c r="B1260" s="47" t="s">
        <v>121</v>
      </c>
      <c r="C1260" s="47" t="s">
        <v>583</v>
      </c>
      <c r="D1260" s="47" t="s">
        <v>126</v>
      </c>
      <c r="E1260" s="38">
        <v>14428</v>
      </c>
      <c r="F1260" s="47" t="s">
        <v>102</v>
      </c>
      <c r="G1260" s="47" t="s">
        <v>102</v>
      </c>
      <c r="H1260" s="49">
        <v>6165</v>
      </c>
      <c r="I1260" s="47" t="s">
        <v>1094</v>
      </c>
      <c r="J1260" s="49" t="s">
        <v>1093</v>
      </c>
      <c r="K1260" s="48" t="s">
        <v>124</v>
      </c>
      <c r="L1260" s="48">
        <v>0</v>
      </c>
    </row>
    <row r="1261" spans="1:12" s="47" customFormat="1" ht="13" hidden="1">
      <c r="A1261" s="47" t="s">
        <v>127</v>
      </c>
      <c r="B1261" s="47" t="s">
        <v>128</v>
      </c>
      <c r="C1261" s="47" t="s">
        <v>283</v>
      </c>
      <c r="D1261" s="47" t="s">
        <v>143</v>
      </c>
      <c r="E1261" s="38">
        <v>17626</v>
      </c>
      <c r="F1261" s="47" t="s">
        <v>933</v>
      </c>
      <c r="G1261" s="47" t="s">
        <v>933</v>
      </c>
      <c r="H1261" s="49">
        <v>6140</v>
      </c>
      <c r="I1261" s="47" t="s">
        <v>1197</v>
      </c>
      <c r="J1261" s="49" t="s">
        <v>1093</v>
      </c>
      <c r="K1261" s="48" t="s">
        <v>130</v>
      </c>
      <c r="L1261" s="48">
        <v>0</v>
      </c>
    </row>
    <row r="1262" spans="1:12" s="47" customFormat="1" ht="13" hidden="1">
      <c r="A1262" s="47" t="s">
        <v>120</v>
      </c>
      <c r="B1262" s="47" t="s">
        <v>121</v>
      </c>
      <c r="C1262" s="47" t="s">
        <v>125</v>
      </c>
      <c r="D1262" s="47" t="s">
        <v>126</v>
      </c>
      <c r="E1262" s="38">
        <v>12761</v>
      </c>
      <c r="F1262" s="47" t="s">
        <v>61</v>
      </c>
      <c r="G1262" s="47" t="s">
        <v>61</v>
      </c>
      <c r="H1262" s="49">
        <v>4107</v>
      </c>
      <c r="I1262" s="47" t="s">
        <v>1229</v>
      </c>
      <c r="J1262" s="49" t="s">
        <v>1097</v>
      </c>
      <c r="K1262" s="48" t="s">
        <v>124</v>
      </c>
      <c r="L1262" s="48">
        <v>0</v>
      </c>
    </row>
    <row r="1263" spans="1:12" s="47" customFormat="1" ht="13" hidden="1">
      <c r="A1263" s="47" t="s">
        <v>120</v>
      </c>
      <c r="B1263" s="47" t="s">
        <v>121</v>
      </c>
      <c r="C1263" s="47" t="s">
        <v>935</v>
      </c>
      <c r="D1263" s="47" t="s">
        <v>126</v>
      </c>
      <c r="E1263" s="38">
        <v>15009</v>
      </c>
      <c r="F1263" s="47" t="s">
        <v>74</v>
      </c>
      <c r="G1263" s="47" t="s">
        <v>74</v>
      </c>
      <c r="H1263" s="49">
        <v>4147</v>
      </c>
      <c r="I1263" s="47" t="s">
        <v>1128</v>
      </c>
      <c r="J1263" s="49" t="s">
        <v>1097</v>
      </c>
      <c r="K1263" s="48" t="s">
        <v>124</v>
      </c>
      <c r="L1263" s="48">
        <v>0</v>
      </c>
    </row>
    <row r="1264" spans="1:12" s="47" customFormat="1" ht="13" hidden="1">
      <c r="A1264" s="47" t="s">
        <v>120</v>
      </c>
      <c r="B1264" s="47" t="s">
        <v>121</v>
      </c>
      <c r="C1264" s="47" t="s">
        <v>529</v>
      </c>
      <c r="D1264" s="47" t="s">
        <v>126</v>
      </c>
      <c r="E1264" s="38">
        <v>15613</v>
      </c>
      <c r="F1264" s="47" t="s">
        <v>102</v>
      </c>
      <c r="G1264" s="47" t="s">
        <v>102</v>
      </c>
      <c r="H1264" s="49">
        <v>6165</v>
      </c>
      <c r="I1264" s="47" t="s">
        <v>1094</v>
      </c>
      <c r="J1264" s="49" t="s">
        <v>1093</v>
      </c>
      <c r="K1264" s="48" t="s">
        <v>124</v>
      </c>
      <c r="L1264" s="48">
        <v>0</v>
      </c>
    </row>
    <row r="1265" spans="1:12" s="47" customFormat="1" ht="13" hidden="1">
      <c r="A1265" s="47" t="s">
        <v>120</v>
      </c>
      <c r="B1265" s="47" t="s">
        <v>121</v>
      </c>
      <c r="C1265" s="47" t="s">
        <v>547</v>
      </c>
      <c r="D1265" s="47" t="s">
        <v>126</v>
      </c>
      <c r="E1265" s="38">
        <v>12765</v>
      </c>
      <c r="F1265" s="47" t="s">
        <v>61</v>
      </c>
      <c r="G1265" s="47" t="s">
        <v>61</v>
      </c>
      <c r="H1265" s="49">
        <v>4107</v>
      </c>
      <c r="I1265" s="47" t="s">
        <v>1229</v>
      </c>
      <c r="J1265" s="49" t="s">
        <v>1097</v>
      </c>
      <c r="K1265" s="48" t="s">
        <v>124</v>
      </c>
      <c r="L1265" s="48">
        <v>0</v>
      </c>
    </row>
    <row r="1266" spans="1:12" s="47" customFormat="1" ht="13" hidden="1">
      <c r="A1266" s="47" t="s">
        <v>120</v>
      </c>
      <c r="B1266" s="47" t="s">
        <v>121</v>
      </c>
      <c r="C1266" s="47" t="s">
        <v>305</v>
      </c>
      <c r="D1266" s="47" t="s">
        <v>262</v>
      </c>
      <c r="E1266" s="38">
        <v>11322910</v>
      </c>
      <c r="F1266" s="47" t="s">
        <v>56</v>
      </c>
      <c r="G1266" s="47" t="s">
        <v>56</v>
      </c>
      <c r="H1266" s="49">
        <v>5015</v>
      </c>
      <c r="I1266" s="47" t="s">
        <v>1098</v>
      </c>
      <c r="J1266" s="49" t="s">
        <v>1097</v>
      </c>
      <c r="K1266" s="48" t="s">
        <v>170</v>
      </c>
      <c r="L1266" s="48">
        <v>0</v>
      </c>
    </row>
    <row r="1267" spans="1:12" s="47" customFormat="1" ht="13" hidden="1">
      <c r="A1267" s="47" t="s">
        <v>120</v>
      </c>
      <c r="B1267" s="47" t="s">
        <v>121</v>
      </c>
      <c r="C1267" s="47" t="s">
        <v>941</v>
      </c>
      <c r="D1267" s="47" t="s">
        <v>143</v>
      </c>
      <c r="E1267" s="38">
        <v>21666</v>
      </c>
      <c r="F1267" s="47" t="s">
        <v>102</v>
      </c>
      <c r="G1267" s="47" t="s">
        <v>102</v>
      </c>
      <c r="H1267" s="49">
        <v>6165</v>
      </c>
      <c r="I1267" s="47" t="s">
        <v>1094</v>
      </c>
      <c r="J1267" s="49" t="s">
        <v>1093</v>
      </c>
      <c r="K1267" s="48" t="s">
        <v>124</v>
      </c>
      <c r="L1267" s="48">
        <v>0</v>
      </c>
    </row>
    <row r="1268" spans="1:12" s="47" customFormat="1" ht="13" hidden="1">
      <c r="A1268" s="47" t="s">
        <v>120</v>
      </c>
      <c r="B1268" s="47" t="s">
        <v>121</v>
      </c>
      <c r="C1268" s="47" t="s">
        <v>305</v>
      </c>
      <c r="D1268" s="47" t="s">
        <v>262</v>
      </c>
      <c r="E1268" s="38">
        <v>11336010</v>
      </c>
      <c r="F1268" s="47" t="s">
        <v>248</v>
      </c>
      <c r="G1268" s="47" t="s">
        <v>84</v>
      </c>
      <c r="H1268" s="49">
        <v>5115</v>
      </c>
      <c r="I1268" s="47" t="s">
        <v>1195</v>
      </c>
      <c r="J1268" s="49" t="s">
        <v>1093</v>
      </c>
      <c r="K1268" s="48" t="s">
        <v>170</v>
      </c>
      <c r="L1268" s="48">
        <v>0</v>
      </c>
    </row>
    <row r="1269" spans="1:12" s="47" customFormat="1" ht="13" hidden="1">
      <c r="A1269" s="47" t="s">
        <v>120</v>
      </c>
      <c r="B1269" s="47" t="s">
        <v>121</v>
      </c>
      <c r="C1269" s="47" t="s">
        <v>305</v>
      </c>
      <c r="D1269" s="47" t="s">
        <v>262</v>
      </c>
      <c r="E1269" s="38">
        <v>11336810</v>
      </c>
      <c r="F1269" s="47" t="s">
        <v>61</v>
      </c>
      <c r="G1269" s="47" t="s">
        <v>61</v>
      </c>
      <c r="H1269" s="49">
        <v>4107</v>
      </c>
      <c r="I1269" s="47" t="s">
        <v>1229</v>
      </c>
      <c r="J1269" s="49" t="s">
        <v>1097</v>
      </c>
      <c r="K1269" s="48" t="s">
        <v>170</v>
      </c>
      <c r="L1269" s="48">
        <v>0</v>
      </c>
    </row>
    <row r="1270" spans="1:12" s="47" customFormat="1" ht="24" hidden="1">
      <c r="A1270" s="47" t="s">
        <v>127</v>
      </c>
      <c r="B1270" s="47" t="s">
        <v>128</v>
      </c>
      <c r="C1270" s="47" t="s">
        <v>314</v>
      </c>
      <c r="D1270" s="47" t="s">
        <v>143</v>
      </c>
      <c r="E1270" s="38">
        <v>18402</v>
      </c>
      <c r="F1270" s="47" t="s">
        <v>22</v>
      </c>
      <c r="G1270" s="47" t="s">
        <v>22</v>
      </c>
      <c r="H1270" s="49">
        <v>2055</v>
      </c>
      <c r="I1270" s="47" t="s">
        <v>1166</v>
      </c>
      <c r="J1270" s="49" t="s">
        <v>1100</v>
      </c>
      <c r="K1270" s="48" t="s">
        <v>130</v>
      </c>
      <c r="L1270" s="48" t="s">
        <v>1191</v>
      </c>
    </row>
    <row r="1271" spans="1:12" s="47" customFormat="1" ht="13" hidden="1">
      <c r="A1271" s="47" t="s">
        <v>127</v>
      </c>
      <c r="B1271" s="47" t="s">
        <v>336</v>
      </c>
      <c r="C1271" s="47" t="s">
        <v>337</v>
      </c>
      <c r="D1271" s="47" t="s">
        <v>143</v>
      </c>
      <c r="E1271" s="38">
        <v>18254</v>
      </c>
      <c r="F1271" s="47" t="s">
        <v>945</v>
      </c>
      <c r="G1271" s="47" t="s">
        <v>945</v>
      </c>
      <c r="H1271" s="49">
        <v>1070</v>
      </c>
      <c r="I1271" s="47" t="s">
        <v>1194</v>
      </c>
      <c r="J1271" s="49" t="s">
        <v>1102</v>
      </c>
      <c r="K1271" s="48" t="s">
        <v>130</v>
      </c>
      <c r="L1271" s="48">
        <v>0</v>
      </c>
    </row>
    <row r="1272" spans="1:12" s="47" customFormat="1" ht="13" hidden="1">
      <c r="A1272" s="47" t="s">
        <v>120</v>
      </c>
      <c r="B1272" s="47" t="s">
        <v>121</v>
      </c>
      <c r="C1272" s="47" t="s">
        <v>946</v>
      </c>
      <c r="D1272" s="47" t="s">
        <v>143</v>
      </c>
      <c r="E1272" s="38">
        <v>14451</v>
      </c>
      <c r="F1272" s="47" t="s">
        <v>55</v>
      </c>
      <c r="G1272" s="47" t="s">
        <v>56</v>
      </c>
      <c r="H1272" s="49">
        <v>5015</v>
      </c>
      <c r="I1272" s="47" t="s">
        <v>1098</v>
      </c>
      <c r="J1272" s="49" t="s">
        <v>1097</v>
      </c>
      <c r="K1272" s="48" t="s">
        <v>124</v>
      </c>
      <c r="L1272" s="48">
        <v>0</v>
      </c>
    </row>
    <row r="1273" spans="1:12" s="47" customFormat="1" ht="13" hidden="1">
      <c r="A1273" s="47" t="s">
        <v>120</v>
      </c>
      <c r="B1273" s="47" t="s">
        <v>121</v>
      </c>
      <c r="C1273" s="47" t="s">
        <v>188</v>
      </c>
      <c r="D1273" s="47" t="s">
        <v>126</v>
      </c>
      <c r="E1273" s="38">
        <v>25091</v>
      </c>
      <c r="F1273" s="47" t="s">
        <v>948</v>
      </c>
      <c r="G1273" s="47" t="s">
        <v>948</v>
      </c>
      <c r="H1273" s="49">
        <v>4200</v>
      </c>
      <c r="I1273" s="47" t="s">
        <v>1196</v>
      </c>
      <c r="J1273" s="49" t="s">
        <v>1095</v>
      </c>
      <c r="K1273" s="48" t="s">
        <v>124</v>
      </c>
      <c r="L1273" s="48">
        <v>0</v>
      </c>
    </row>
    <row r="1274" spans="1:12" s="47" customFormat="1" ht="13" hidden="1">
      <c r="A1274" s="47" t="s">
        <v>141</v>
      </c>
      <c r="B1274" s="47" t="s">
        <v>141</v>
      </c>
      <c r="C1274" s="47" t="s">
        <v>197</v>
      </c>
      <c r="D1274" s="47" t="s">
        <v>126</v>
      </c>
      <c r="E1274" s="38">
        <v>22128</v>
      </c>
      <c r="F1274" s="47" t="s">
        <v>9</v>
      </c>
      <c r="G1274" s="47" t="s">
        <v>7</v>
      </c>
      <c r="H1274" s="49">
        <v>1125</v>
      </c>
      <c r="I1274" s="47" t="s">
        <v>1103</v>
      </c>
      <c r="J1274" s="49" t="s">
        <v>1102</v>
      </c>
      <c r="K1274" s="48" t="s">
        <v>594</v>
      </c>
      <c r="L1274" s="48">
        <v>0</v>
      </c>
    </row>
    <row r="1275" spans="1:12" s="47" customFormat="1" ht="84" hidden="1">
      <c r="A1275" s="47" t="s">
        <v>206</v>
      </c>
      <c r="B1275" s="47" t="s">
        <v>207</v>
      </c>
      <c r="C1275" s="47" t="s">
        <v>208</v>
      </c>
      <c r="D1275" s="47" t="s">
        <v>143</v>
      </c>
      <c r="E1275" s="38">
        <v>9066</v>
      </c>
      <c r="F1275" s="47" t="s">
        <v>68</v>
      </c>
      <c r="G1275" s="47" t="s">
        <v>69</v>
      </c>
      <c r="H1275" s="49">
        <v>4095</v>
      </c>
      <c r="I1275" s="47" t="s">
        <v>1111</v>
      </c>
      <c r="J1275" s="49" t="s">
        <v>1097</v>
      </c>
      <c r="K1275" s="48" t="s">
        <v>949</v>
      </c>
      <c r="L1275" s="48">
        <v>0</v>
      </c>
    </row>
    <row r="1276" spans="1:12" s="47" customFormat="1" ht="13" hidden="1">
      <c r="A1276" s="47" t="s">
        <v>120</v>
      </c>
      <c r="B1276" s="47" t="s">
        <v>121</v>
      </c>
      <c r="C1276" s="47" t="s">
        <v>950</v>
      </c>
      <c r="D1276" s="47" t="s">
        <v>143</v>
      </c>
      <c r="E1276" s="38">
        <v>15189</v>
      </c>
      <c r="F1276" s="47" t="s">
        <v>103</v>
      </c>
      <c r="G1276" s="47" t="s">
        <v>103</v>
      </c>
      <c r="H1276" s="49">
        <v>6165</v>
      </c>
      <c r="I1276" s="47" t="s">
        <v>1094</v>
      </c>
      <c r="J1276" s="49" t="s">
        <v>1093</v>
      </c>
      <c r="K1276" s="48" t="s">
        <v>124</v>
      </c>
      <c r="L1276" s="48">
        <v>0</v>
      </c>
    </row>
    <row r="1277" spans="1:12" s="47" customFormat="1" ht="60" hidden="1">
      <c r="A1277" s="47" t="s">
        <v>206</v>
      </c>
      <c r="B1277" s="47" t="s">
        <v>420</v>
      </c>
      <c r="C1277" s="47" t="s">
        <v>421</v>
      </c>
      <c r="D1277" s="47" t="s">
        <v>126</v>
      </c>
      <c r="E1277" s="38">
        <v>9697</v>
      </c>
      <c r="F1277" s="47" t="s">
        <v>54</v>
      </c>
      <c r="G1277" s="47" t="s">
        <v>54</v>
      </c>
      <c r="H1277" s="49">
        <v>4017</v>
      </c>
      <c r="I1277" s="47" t="s">
        <v>1147</v>
      </c>
      <c r="J1277" s="49" t="s">
        <v>1097</v>
      </c>
      <c r="K1277" s="48" t="s">
        <v>506</v>
      </c>
      <c r="L1277" s="48">
        <v>0</v>
      </c>
    </row>
    <row r="1278" spans="1:12" s="47" customFormat="1" ht="13" hidden="1">
      <c r="A1278" s="47" t="s">
        <v>120</v>
      </c>
      <c r="B1278" s="47" t="s">
        <v>121</v>
      </c>
      <c r="C1278" s="47" t="s">
        <v>305</v>
      </c>
      <c r="D1278" s="47" t="s">
        <v>262</v>
      </c>
      <c r="E1278" s="38">
        <v>11321410</v>
      </c>
      <c r="F1278" s="47" t="s">
        <v>56</v>
      </c>
      <c r="G1278" s="47" t="s">
        <v>56</v>
      </c>
      <c r="H1278" s="49">
        <v>5015</v>
      </c>
      <c r="I1278" s="47" t="s">
        <v>1098</v>
      </c>
      <c r="J1278" s="49" t="s">
        <v>1097</v>
      </c>
      <c r="K1278" s="48" t="s">
        <v>170</v>
      </c>
      <c r="L1278" s="48">
        <v>0</v>
      </c>
    </row>
    <row r="1279" spans="1:12" s="47" customFormat="1" ht="13" hidden="1">
      <c r="A1279" s="47" t="s">
        <v>120</v>
      </c>
      <c r="B1279" s="47" t="s">
        <v>714</v>
      </c>
      <c r="C1279" s="47" t="s">
        <v>715</v>
      </c>
      <c r="D1279" s="47" t="s">
        <v>126</v>
      </c>
      <c r="E1279" s="38">
        <v>24597</v>
      </c>
      <c r="F1279" s="47" t="s">
        <v>74</v>
      </c>
      <c r="G1279" s="47" t="s">
        <v>74</v>
      </c>
      <c r="H1279" s="49">
        <v>4147</v>
      </c>
      <c r="I1279" s="47" t="s">
        <v>1128</v>
      </c>
      <c r="J1279" s="49" t="s">
        <v>1097</v>
      </c>
      <c r="K1279" s="48" t="s">
        <v>124</v>
      </c>
      <c r="L1279" s="48">
        <v>0</v>
      </c>
    </row>
    <row r="1280" spans="1:12" s="47" customFormat="1" ht="13" hidden="1">
      <c r="A1280" s="47" t="s">
        <v>127</v>
      </c>
      <c r="B1280" s="47" t="s">
        <v>503</v>
      </c>
      <c r="C1280" s="47" t="s">
        <v>504</v>
      </c>
      <c r="D1280" s="47" t="s">
        <v>126</v>
      </c>
      <c r="E1280" s="38">
        <v>17500</v>
      </c>
      <c r="F1280" s="47" t="s">
        <v>9</v>
      </c>
      <c r="G1280" s="47" t="s">
        <v>7</v>
      </c>
      <c r="H1280" s="49">
        <v>1125</v>
      </c>
      <c r="I1280" s="47" t="s">
        <v>1103</v>
      </c>
      <c r="J1280" s="49" t="s">
        <v>1102</v>
      </c>
      <c r="K1280" s="48" t="s">
        <v>130</v>
      </c>
      <c r="L1280" s="48" t="s">
        <v>1113</v>
      </c>
    </row>
    <row r="1281" spans="1:12" s="47" customFormat="1" ht="13" hidden="1">
      <c r="A1281" s="47" t="s">
        <v>127</v>
      </c>
      <c r="B1281" s="47" t="s">
        <v>210</v>
      </c>
      <c r="C1281" s="47" t="s">
        <v>913</v>
      </c>
      <c r="D1281" s="47" t="s">
        <v>126</v>
      </c>
      <c r="E1281" s="38">
        <v>26178</v>
      </c>
      <c r="F1281" s="47" t="s">
        <v>87</v>
      </c>
      <c r="G1281" s="47" t="s">
        <v>87</v>
      </c>
      <c r="H1281" s="49">
        <v>5156</v>
      </c>
      <c r="I1281" s="47" t="s">
        <v>1187</v>
      </c>
      <c r="J1281" s="49" t="s">
        <v>1093</v>
      </c>
      <c r="K1281" s="48" t="s">
        <v>130</v>
      </c>
      <c r="L1281" s="48">
        <v>0</v>
      </c>
    </row>
    <row r="1282" spans="1:12" s="47" customFormat="1" ht="24" hidden="1">
      <c r="A1282" s="47" t="s">
        <v>212</v>
      </c>
      <c r="B1282" s="47" t="s">
        <v>235</v>
      </c>
      <c r="C1282" s="47" t="s">
        <v>718</v>
      </c>
      <c r="D1282" s="47" t="s">
        <v>143</v>
      </c>
      <c r="E1282" s="38">
        <v>8926</v>
      </c>
      <c r="F1282" s="47" t="s">
        <v>56</v>
      </c>
      <c r="G1282" s="47" t="s">
        <v>56</v>
      </c>
      <c r="H1282" s="49">
        <v>5015</v>
      </c>
      <c r="I1282" s="47" t="e">
        <v>#N/A</v>
      </c>
      <c r="J1282" s="49" t="s">
        <v>1097</v>
      </c>
      <c r="K1282" s="48" t="s">
        <v>957</v>
      </c>
      <c r="L1282" s="48" t="e">
        <v>#N/A</v>
      </c>
    </row>
    <row r="1283" spans="1:12" s="47" customFormat="1" ht="13" hidden="1">
      <c r="A1283" s="47" t="s">
        <v>127</v>
      </c>
      <c r="B1283" s="47" t="s">
        <v>128</v>
      </c>
      <c r="C1283" s="47" t="s">
        <v>334</v>
      </c>
      <c r="D1283" s="47" t="s">
        <v>143</v>
      </c>
      <c r="E1283" s="38">
        <v>18355</v>
      </c>
      <c r="F1283" s="47" t="s">
        <v>72</v>
      </c>
      <c r="G1283" s="47" t="s">
        <v>72</v>
      </c>
      <c r="H1283" s="49">
        <v>3082</v>
      </c>
      <c r="I1283" s="47" t="s">
        <v>1202</v>
      </c>
      <c r="J1283" s="49" t="s">
        <v>1095</v>
      </c>
      <c r="K1283" s="48" t="s">
        <v>130</v>
      </c>
      <c r="L1283" s="48">
        <v>0</v>
      </c>
    </row>
    <row r="1284" spans="1:12" s="47" customFormat="1" ht="13" hidden="1">
      <c r="A1284" s="47" t="s">
        <v>348</v>
      </c>
      <c r="B1284" s="47" t="s">
        <v>349</v>
      </c>
      <c r="C1284" s="47" t="s">
        <v>350</v>
      </c>
      <c r="D1284" s="47" t="s">
        <v>143</v>
      </c>
      <c r="E1284" s="38">
        <v>21370</v>
      </c>
      <c r="F1284" s="47" t="s">
        <v>1283</v>
      </c>
      <c r="G1284" s="47" t="s">
        <v>26</v>
      </c>
      <c r="H1284" s="49">
        <v>2150</v>
      </c>
      <c r="I1284" s="47" t="s">
        <v>1101</v>
      </c>
      <c r="J1284" s="49" t="s">
        <v>1100</v>
      </c>
      <c r="K1284" s="48" t="s">
        <v>960</v>
      </c>
      <c r="L1284" s="48" t="s">
        <v>1210</v>
      </c>
    </row>
    <row r="1285" spans="1:12" s="47" customFormat="1" ht="13" hidden="1">
      <c r="A1285" s="47" t="s">
        <v>238</v>
      </c>
      <c r="B1285" s="47" t="s">
        <v>239</v>
      </c>
      <c r="C1285" s="47" t="s">
        <v>961</v>
      </c>
      <c r="D1285" s="47" t="s">
        <v>126</v>
      </c>
      <c r="E1285" s="38">
        <v>19110</v>
      </c>
      <c r="F1285" s="47" t="s">
        <v>98</v>
      </c>
      <c r="G1285" s="47" t="s">
        <v>98</v>
      </c>
      <c r="H1285" s="49">
        <v>6110</v>
      </c>
      <c r="I1285" s="47" t="s">
        <v>1248</v>
      </c>
      <c r="J1285" s="49" t="s">
        <v>1093</v>
      </c>
      <c r="K1285" s="48" t="s">
        <v>241</v>
      </c>
      <c r="L1285" s="48">
        <v>0</v>
      </c>
    </row>
    <row r="1286" spans="1:12" s="47" customFormat="1" ht="13" hidden="1">
      <c r="A1286" s="47" t="s">
        <v>127</v>
      </c>
      <c r="B1286" s="47" t="s">
        <v>128</v>
      </c>
      <c r="C1286" s="47" t="s">
        <v>952</v>
      </c>
      <c r="D1286" s="47" t="s">
        <v>126</v>
      </c>
      <c r="E1286" s="38">
        <v>17750</v>
      </c>
      <c r="F1286" s="47" t="s">
        <v>72</v>
      </c>
      <c r="G1286" s="47" t="s">
        <v>72</v>
      </c>
      <c r="H1286" s="49">
        <v>3082</v>
      </c>
      <c r="I1286" s="47" t="s">
        <v>1202</v>
      </c>
      <c r="J1286" s="49" t="s">
        <v>1095</v>
      </c>
      <c r="K1286" s="48" t="s">
        <v>130</v>
      </c>
      <c r="L1286" s="48">
        <v>0</v>
      </c>
    </row>
    <row r="1287" spans="1:12" s="47" customFormat="1" ht="24" hidden="1">
      <c r="A1287" s="47" t="s">
        <v>147</v>
      </c>
      <c r="B1287" s="47" t="s">
        <v>148</v>
      </c>
      <c r="C1287" s="47" t="s">
        <v>962</v>
      </c>
      <c r="D1287" s="47" t="s">
        <v>126</v>
      </c>
      <c r="E1287" s="38">
        <v>10245</v>
      </c>
      <c r="F1287" s="47" t="s">
        <v>56</v>
      </c>
      <c r="G1287" s="47" t="s">
        <v>56</v>
      </c>
      <c r="H1287" s="49">
        <v>5015</v>
      </c>
      <c r="I1287" s="47" t="s">
        <v>1098</v>
      </c>
      <c r="J1287" s="49" t="s">
        <v>1097</v>
      </c>
      <c r="K1287" s="48" t="s">
        <v>963</v>
      </c>
      <c r="L1287" s="48">
        <v>0</v>
      </c>
    </row>
    <row r="1288" spans="1:12" s="47" customFormat="1" ht="13" hidden="1">
      <c r="A1288" s="47" t="s">
        <v>120</v>
      </c>
      <c r="B1288" s="47" t="s">
        <v>121</v>
      </c>
      <c r="C1288" s="47" t="s">
        <v>305</v>
      </c>
      <c r="D1288" s="47" t="s">
        <v>262</v>
      </c>
      <c r="E1288" s="38">
        <v>10952510</v>
      </c>
      <c r="F1288" s="47" t="s">
        <v>56</v>
      </c>
      <c r="G1288" s="47" t="s">
        <v>56</v>
      </c>
      <c r="H1288" s="49">
        <v>5015</v>
      </c>
      <c r="I1288" s="47" t="s">
        <v>1098</v>
      </c>
      <c r="J1288" s="49" t="s">
        <v>1097</v>
      </c>
      <c r="K1288" s="48" t="s">
        <v>170</v>
      </c>
      <c r="L1288" s="48">
        <v>0</v>
      </c>
    </row>
    <row r="1289" spans="1:12" s="47" customFormat="1" ht="13" hidden="1">
      <c r="A1289" s="47" t="s">
        <v>136</v>
      </c>
      <c r="B1289" s="47" t="s">
        <v>844</v>
      </c>
      <c r="C1289" s="47" t="s">
        <v>845</v>
      </c>
      <c r="D1289" s="47" t="s">
        <v>126</v>
      </c>
      <c r="E1289" s="38">
        <v>25074</v>
      </c>
      <c r="F1289" s="47" t="s">
        <v>55</v>
      </c>
      <c r="G1289" s="47" t="s">
        <v>56</v>
      </c>
      <c r="H1289" s="49">
        <v>5015</v>
      </c>
      <c r="I1289" s="47" t="s">
        <v>1098</v>
      </c>
      <c r="J1289" s="49" t="s">
        <v>1097</v>
      </c>
      <c r="K1289" s="48" t="s">
        <v>124</v>
      </c>
      <c r="L1289" s="48">
        <v>0</v>
      </c>
    </row>
    <row r="1290" spans="1:12" s="47" customFormat="1" ht="13" hidden="1">
      <c r="A1290" s="47" t="s">
        <v>120</v>
      </c>
      <c r="B1290" s="47" t="s">
        <v>121</v>
      </c>
      <c r="C1290" s="47" t="s">
        <v>305</v>
      </c>
      <c r="D1290" s="47" t="s">
        <v>262</v>
      </c>
      <c r="E1290" s="38">
        <v>24467</v>
      </c>
      <c r="F1290" s="47" t="s">
        <v>55</v>
      </c>
      <c r="G1290" s="47" t="s">
        <v>56</v>
      </c>
      <c r="H1290" s="49">
        <v>5015</v>
      </c>
      <c r="I1290" s="47" t="s">
        <v>1098</v>
      </c>
      <c r="J1290" s="49" t="s">
        <v>1097</v>
      </c>
      <c r="K1290" s="48" t="s">
        <v>124</v>
      </c>
      <c r="L1290" s="48">
        <v>0</v>
      </c>
    </row>
    <row r="1291" spans="1:12" s="47" customFormat="1" ht="13" hidden="1">
      <c r="A1291" s="47" t="s">
        <v>132</v>
      </c>
      <c r="B1291" s="47" t="s">
        <v>975</v>
      </c>
      <c r="C1291" s="47" t="s">
        <v>976</v>
      </c>
      <c r="D1291" s="47" t="s">
        <v>226</v>
      </c>
      <c r="E1291" s="38">
        <v>16833</v>
      </c>
      <c r="F1291" s="47" t="s">
        <v>56</v>
      </c>
      <c r="G1291" s="47" t="s">
        <v>56</v>
      </c>
      <c r="H1291" s="49">
        <v>5015</v>
      </c>
      <c r="I1291" s="47" t="s">
        <v>1098</v>
      </c>
      <c r="J1291" s="49" t="s">
        <v>1097</v>
      </c>
      <c r="K1291" s="48" t="s">
        <v>191</v>
      </c>
      <c r="L1291" s="48">
        <v>0</v>
      </c>
    </row>
    <row r="1292" spans="1:12" s="47" customFormat="1" ht="13" hidden="1">
      <c r="A1292" s="47" t="s">
        <v>120</v>
      </c>
      <c r="B1292" s="47" t="s">
        <v>121</v>
      </c>
      <c r="C1292" s="47" t="s">
        <v>125</v>
      </c>
      <c r="D1292" s="47" t="s">
        <v>126</v>
      </c>
      <c r="E1292" s="38">
        <v>12112</v>
      </c>
      <c r="F1292" s="47" t="s">
        <v>21</v>
      </c>
      <c r="G1292" s="47" t="s">
        <v>22</v>
      </c>
      <c r="H1292" s="49">
        <v>2055</v>
      </c>
      <c r="I1292" s="47" t="s">
        <v>1166</v>
      </c>
      <c r="J1292" s="49" t="s">
        <v>1100</v>
      </c>
      <c r="K1292" s="48" t="s">
        <v>124</v>
      </c>
      <c r="L1292" s="48">
        <v>0</v>
      </c>
    </row>
    <row r="1293" spans="1:12" s="47" customFormat="1" ht="13" hidden="1">
      <c r="A1293" s="47" t="s">
        <v>127</v>
      </c>
      <c r="B1293" s="47" t="s">
        <v>128</v>
      </c>
      <c r="C1293" s="47" t="s">
        <v>536</v>
      </c>
      <c r="D1293" s="47" t="s">
        <v>126</v>
      </c>
      <c r="E1293" s="38">
        <v>17672</v>
      </c>
      <c r="F1293" s="47" t="s">
        <v>72</v>
      </c>
      <c r="G1293" s="47" t="s">
        <v>72</v>
      </c>
      <c r="H1293" s="49">
        <v>3082</v>
      </c>
      <c r="I1293" s="47" t="s">
        <v>1202</v>
      </c>
      <c r="J1293" s="49" t="s">
        <v>1095</v>
      </c>
      <c r="K1293" s="48" t="s">
        <v>130</v>
      </c>
      <c r="L1293" s="48">
        <v>0</v>
      </c>
    </row>
    <row r="1294" spans="1:12" s="47" customFormat="1" ht="48" hidden="1">
      <c r="A1294" s="47" t="s">
        <v>136</v>
      </c>
      <c r="B1294" s="47" t="s">
        <v>157</v>
      </c>
      <c r="C1294" s="47" t="s">
        <v>940</v>
      </c>
      <c r="D1294" s="47" t="s">
        <v>143</v>
      </c>
      <c r="E1294" s="38">
        <v>24897</v>
      </c>
      <c r="F1294" s="47" t="s">
        <v>989</v>
      </c>
      <c r="G1294" s="47" t="s">
        <v>989</v>
      </c>
      <c r="H1294" s="49">
        <v>5285</v>
      </c>
      <c r="I1294" s="47" t="s">
        <v>1109</v>
      </c>
      <c r="J1294" s="49" t="s">
        <v>1093</v>
      </c>
      <c r="K1294" s="48" t="s">
        <v>990</v>
      </c>
      <c r="L1294" s="48">
        <v>0</v>
      </c>
    </row>
    <row r="1295" spans="1:12" s="47" customFormat="1" ht="13" hidden="1">
      <c r="A1295" s="47" t="s">
        <v>132</v>
      </c>
      <c r="B1295" s="47" t="s">
        <v>730</v>
      </c>
      <c r="C1295" s="47" t="s">
        <v>991</v>
      </c>
      <c r="D1295" s="47" t="s">
        <v>143</v>
      </c>
      <c r="E1295" s="38">
        <v>22907</v>
      </c>
      <c r="F1295" s="47" t="s">
        <v>56</v>
      </c>
      <c r="G1295" s="47" t="s">
        <v>56</v>
      </c>
      <c r="H1295" s="49">
        <v>5015</v>
      </c>
      <c r="I1295" s="47" t="s">
        <v>1098</v>
      </c>
      <c r="J1295" s="49" t="s">
        <v>1097</v>
      </c>
      <c r="K1295" s="48" t="s">
        <v>191</v>
      </c>
      <c r="L1295" s="48">
        <v>0</v>
      </c>
    </row>
    <row r="1296" spans="1:12" s="47" customFormat="1" ht="13" hidden="1">
      <c r="A1296" s="47" t="s">
        <v>127</v>
      </c>
      <c r="B1296" s="47" t="s">
        <v>128</v>
      </c>
      <c r="C1296" s="47" t="s">
        <v>486</v>
      </c>
      <c r="D1296" s="47" t="s">
        <v>143</v>
      </c>
      <c r="E1296" s="38">
        <v>18368</v>
      </c>
      <c r="F1296" s="47" t="s">
        <v>72</v>
      </c>
      <c r="G1296" s="47" t="s">
        <v>72</v>
      </c>
      <c r="H1296" s="49">
        <v>3082</v>
      </c>
      <c r="I1296" s="47" t="s">
        <v>1202</v>
      </c>
      <c r="J1296" s="49" t="s">
        <v>1095</v>
      </c>
      <c r="K1296" s="48" t="s">
        <v>130</v>
      </c>
      <c r="L1296" s="48">
        <v>0</v>
      </c>
    </row>
    <row r="1297" spans="1:12" s="47" customFormat="1" ht="13" hidden="1">
      <c r="A1297" s="47" t="s">
        <v>120</v>
      </c>
      <c r="B1297" s="47" t="s">
        <v>121</v>
      </c>
      <c r="C1297" s="47" t="s">
        <v>305</v>
      </c>
      <c r="D1297" s="47" t="s">
        <v>262</v>
      </c>
      <c r="E1297" s="38">
        <v>11332710</v>
      </c>
      <c r="F1297" s="47" t="s">
        <v>102</v>
      </c>
      <c r="G1297" s="47" t="s">
        <v>102</v>
      </c>
      <c r="H1297" s="49">
        <v>6165</v>
      </c>
      <c r="I1297" s="47" t="s">
        <v>1094</v>
      </c>
      <c r="J1297" s="49" t="s">
        <v>1093</v>
      </c>
      <c r="K1297" s="48" t="s">
        <v>170</v>
      </c>
      <c r="L1297" s="48">
        <v>0</v>
      </c>
    </row>
    <row r="1298" spans="1:12" s="47" customFormat="1" ht="13" hidden="1">
      <c r="A1298" s="47" t="s">
        <v>120</v>
      </c>
      <c r="B1298" s="47" t="s">
        <v>121</v>
      </c>
      <c r="C1298" s="47" t="s">
        <v>727</v>
      </c>
      <c r="D1298" s="47" t="s">
        <v>143</v>
      </c>
      <c r="E1298" s="38">
        <v>15083</v>
      </c>
      <c r="F1298" s="47" t="s">
        <v>102</v>
      </c>
      <c r="G1298" s="47" t="s">
        <v>102</v>
      </c>
      <c r="H1298" s="49">
        <v>6165</v>
      </c>
      <c r="I1298" s="47" t="s">
        <v>1094</v>
      </c>
      <c r="J1298" s="49" t="s">
        <v>1093</v>
      </c>
      <c r="K1298" s="48" t="s">
        <v>124</v>
      </c>
      <c r="L1298" s="48">
        <v>0</v>
      </c>
    </row>
    <row r="1299" spans="1:12" s="47" customFormat="1" ht="13" hidden="1">
      <c r="A1299" s="47" t="s">
        <v>120</v>
      </c>
      <c r="B1299" s="47" t="s">
        <v>121</v>
      </c>
      <c r="C1299" s="47" t="s">
        <v>305</v>
      </c>
      <c r="D1299" s="47" t="s">
        <v>262</v>
      </c>
      <c r="E1299" s="38">
        <v>11321610</v>
      </c>
      <c r="F1299" s="47" t="s">
        <v>56</v>
      </c>
      <c r="G1299" s="47" t="s">
        <v>56</v>
      </c>
      <c r="H1299" s="49">
        <v>5015</v>
      </c>
      <c r="I1299" s="47" t="s">
        <v>1098</v>
      </c>
      <c r="J1299" s="49" t="s">
        <v>1097</v>
      </c>
      <c r="K1299" s="48" t="s">
        <v>170</v>
      </c>
      <c r="L1299" s="48">
        <v>0</v>
      </c>
    </row>
    <row r="1300" spans="1:12" s="47" customFormat="1" ht="13" hidden="1">
      <c r="A1300" s="47" t="s">
        <v>120</v>
      </c>
      <c r="B1300" s="47" t="s">
        <v>121</v>
      </c>
      <c r="C1300" s="47" t="s">
        <v>305</v>
      </c>
      <c r="D1300" s="47" t="s">
        <v>262</v>
      </c>
      <c r="E1300" s="38">
        <v>11322010</v>
      </c>
      <c r="F1300" s="47" t="s">
        <v>56</v>
      </c>
      <c r="G1300" s="47" t="s">
        <v>56</v>
      </c>
      <c r="H1300" s="49">
        <v>5015</v>
      </c>
      <c r="I1300" s="47" t="s">
        <v>1098</v>
      </c>
      <c r="J1300" s="49" t="s">
        <v>1097</v>
      </c>
      <c r="K1300" s="48" t="s">
        <v>170</v>
      </c>
      <c r="L1300" s="48">
        <v>0</v>
      </c>
    </row>
    <row r="1301" spans="1:12" s="47" customFormat="1" ht="24" hidden="1">
      <c r="A1301" s="47" t="s">
        <v>127</v>
      </c>
      <c r="B1301" s="47" t="s">
        <v>128</v>
      </c>
      <c r="C1301" s="47" t="s">
        <v>461</v>
      </c>
      <c r="D1301" s="47" t="s">
        <v>126</v>
      </c>
      <c r="E1301" s="38">
        <v>17829</v>
      </c>
      <c r="F1301" s="47" t="s">
        <v>22</v>
      </c>
      <c r="G1301" s="47" t="s">
        <v>22</v>
      </c>
      <c r="H1301" s="49">
        <v>2055</v>
      </c>
      <c r="I1301" s="47" t="s">
        <v>1166</v>
      </c>
      <c r="J1301" s="49" t="s">
        <v>1100</v>
      </c>
      <c r="K1301" s="48" t="s">
        <v>130</v>
      </c>
      <c r="L1301" s="48" t="s">
        <v>1191</v>
      </c>
    </row>
    <row r="1302" spans="1:12" s="47" customFormat="1" ht="13" hidden="1">
      <c r="A1302" s="47" t="s">
        <v>120</v>
      </c>
      <c r="B1302" s="47" t="s">
        <v>121</v>
      </c>
      <c r="C1302" s="47" t="s">
        <v>305</v>
      </c>
      <c r="D1302" s="47" t="s">
        <v>262</v>
      </c>
      <c r="E1302" s="38">
        <v>11337010</v>
      </c>
      <c r="F1302" s="47" t="s">
        <v>61</v>
      </c>
      <c r="G1302" s="47" t="s">
        <v>61</v>
      </c>
      <c r="H1302" s="49">
        <v>4107</v>
      </c>
      <c r="I1302" s="47" t="s">
        <v>1229</v>
      </c>
      <c r="J1302" s="49" t="s">
        <v>1097</v>
      </c>
      <c r="K1302" s="48" t="s">
        <v>170</v>
      </c>
      <c r="L1302" s="48">
        <v>0</v>
      </c>
    </row>
    <row r="1303" spans="1:12" s="47" customFormat="1" ht="13" hidden="1">
      <c r="A1303" s="47" t="s">
        <v>120</v>
      </c>
      <c r="B1303" s="47" t="s">
        <v>121</v>
      </c>
      <c r="C1303" s="47" t="s">
        <v>305</v>
      </c>
      <c r="D1303" s="47" t="s">
        <v>262</v>
      </c>
      <c r="E1303" s="38">
        <v>11333510</v>
      </c>
      <c r="F1303" s="47" t="s">
        <v>102</v>
      </c>
      <c r="G1303" s="47" t="s">
        <v>102</v>
      </c>
      <c r="H1303" s="49">
        <v>6165</v>
      </c>
      <c r="I1303" s="47" t="s">
        <v>1094</v>
      </c>
      <c r="J1303" s="49" t="s">
        <v>1093</v>
      </c>
      <c r="K1303" s="48" t="s">
        <v>170</v>
      </c>
      <c r="L1303" s="48">
        <v>0</v>
      </c>
    </row>
    <row r="1304" spans="1:12" s="47" customFormat="1" ht="13" hidden="1">
      <c r="A1304" s="47" t="s">
        <v>120</v>
      </c>
      <c r="B1304" s="47" t="s">
        <v>121</v>
      </c>
      <c r="C1304" s="47" t="s">
        <v>305</v>
      </c>
      <c r="D1304" s="47" t="s">
        <v>262</v>
      </c>
      <c r="E1304" s="38">
        <v>11321910</v>
      </c>
      <c r="F1304" s="47" t="s">
        <v>56</v>
      </c>
      <c r="G1304" s="47" t="s">
        <v>56</v>
      </c>
      <c r="H1304" s="49">
        <v>5015</v>
      </c>
      <c r="I1304" s="47" t="s">
        <v>1098</v>
      </c>
      <c r="J1304" s="49" t="s">
        <v>1097</v>
      </c>
      <c r="K1304" s="48" t="s">
        <v>170</v>
      </c>
      <c r="L1304" s="48">
        <v>0</v>
      </c>
    </row>
    <row r="1305" spans="1:12" s="47" customFormat="1" ht="13" hidden="1">
      <c r="A1305" s="47" t="s">
        <v>120</v>
      </c>
      <c r="B1305" s="47" t="s">
        <v>121</v>
      </c>
      <c r="C1305" s="47" t="s">
        <v>305</v>
      </c>
      <c r="D1305" s="47" t="s">
        <v>262</v>
      </c>
      <c r="E1305" s="38">
        <v>11322110</v>
      </c>
      <c r="F1305" s="47" t="s">
        <v>56</v>
      </c>
      <c r="G1305" s="47" t="s">
        <v>56</v>
      </c>
      <c r="H1305" s="49">
        <v>5015</v>
      </c>
      <c r="I1305" s="47" t="s">
        <v>1098</v>
      </c>
      <c r="J1305" s="49" t="s">
        <v>1097</v>
      </c>
      <c r="K1305" s="48" t="s">
        <v>170</v>
      </c>
      <c r="L1305" s="48">
        <v>0</v>
      </c>
    </row>
    <row r="1306" spans="1:12" s="47" customFormat="1" ht="13" hidden="1">
      <c r="A1306" s="47" t="s">
        <v>120</v>
      </c>
      <c r="B1306" s="47" t="s">
        <v>121</v>
      </c>
      <c r="C1306" s="47" t="s">
        <v>864</v>
      </c>
      <c r="D1306" s="47" t="s">
        <v>143</v>
      </c>
      <c r="E1306" s="38">
        <v>15184</v>
      </c>
      <c r="F1306" s="47" t="s">
        <v>102</v>
      </c>
      <c r="G1306" s="47" t="s">
        <v>102</v>
      </c>
      <c r="H1306" s="49">
        <v>6165</v>
      </c>
      <c r="I1306" s="47" t="s">
        <v>1094</v>
      </c>
      <c r="J1306" s="49" t="s">
        <v>1093</v>
      </c>
      <c r="K1306" s="48" t="s">
        <v>124</v>
      </c>
      <c r="L1306" s="48">
        <v>0</v>
      </c>
    </row>
    <row r="1307" spans="1:12" s="47" customFormat="1" ht="13" hidden="1">
      <c r="A1307" s="47" t="s">
        <v>120</v>
      </c>
      <c r="B1307" s="47" t="s">
        <v>121</v>
      </c>
      <c r="C1307" s="47" t="s">
        <v>847</v>
      </c>
      <c r="D1307" s="47" t="s">
        <v>173</v>
      </c>
      <c r="E1307" s="38">
        <v>20492</v>
      </c>
      <c r="F1307" s="47" t="s">
        <v>74</v>
      </c>
      <c r="G1307" s="47" t="s">
        <v>74</v>
      </c>
      <c r="H1307" s="49">
        <v>4147</v>
      </c>
      <c r="I1307" s="47" t="s">
        <v>1128</v>
      </c>
      <c r="J1307" s="49" t="s">
        <v>1097</v>
      </c>
      <c r="K1307" s="48" t="s">
        <v>227</v>
      </c>
      <c r="L1307" s="48">
        <v>0</v>
      </c>
    </row>
    <row r="1308" spans="1:12" s="47" customFormat="1" ht="13" hidden="1">
      <c r="A1308" s="47" t="s">
        <v>120</v>
      </c>
      <c r="B1308" s="47" t="s">
        <v>121</v>
      </c>
      <c r="C1308" s="47" t="s">
        <v>305</v>
      </c>
      <c r="D1308" s="47" t="s">
        <v>262</v>
      </c>
      <c r="E1308" s="38">
        <v>24487</v>
      </c>
      <c r="F1308" s="47" t="s">
        <v>102</v>
      </c>
      <c r="G1308" s="47" t="s">
        <v>102</v>
      </c>
      <c r="H1308" s="49">
        <v>6165</v>
      </c>
      <c r="I1308" s="47" t="s">
        <v>1094</v>
      </c>
      <c r="J1308" s="49" t="s">
        <v>1093</v>
      </c>
      <c r="K1308" s="48" t="s">
        <v>124</v>
      </c>
      <c r="L1308" s="48">
        <v>0</v>
      </c>
    </row>
    <row r="1309" spans="1:12" s="47" customFormat="1" ht="13" hidden="1">
      <c r="A1309" s="47" t="s">
        <v>120</v>
      </c>
      <c r="B1309" s="47" t="s">
        <v>121</v>
      </c>
      <c r="C1309" s="47" t="s">
        <v>926</v>
      </c>
      <c r="D1309" s="47" t="s">
        <v>143</v>
      </c>
      <c r="E1309" s="38">
        <v>24473</v>
      </c>
      <c r="F1309" s="47" t="s">
        <v>103</v>
      </c>
      <c r="G1309" s="47" t="s">
        <v>103</v>
      </c>
      <c r="H1309" s="49">
        <v>6165</v>
      </c>
      <c r="I1309" s="47" t="s">
        <v>1094</v>
      </c>
      <c r="J1309" s="49" t="s">
        <v>1093</v>
      </c>
      <c r="K1309" s="48" t="s">
        <v>124</v>
      </c>
      <c r="L1309" s="48">
        <v>0</v>
      </c>
    </row>
    <row r="1310" spans="1:12" s="47" customFormat="1" ht="84" hidden="1">
      <c r="A1310" s="88" t="s">
        <v>256</v>
      </c>
      <c r="B1310" s="88" t="s">
        <v>257</v>
      </c>
      <c r="C1310" s="88" t="s">
        <v>670</v>
      </c>
      <c r="D1310" s="88" t="s">
        <v>143</v>
      </c>
      <c r="E1310" s="89">
        <v>11065910</v>
      </c>
      <c r="F1310" s="88" t="s">
        <v>39</v>
      </c>
      <c r="G1310" s="88" t="s">
        <v>39</v>
      </c>
      <c r="H1310" s="90">
        <v>3060</v>
      </c>
      <c r="I1310" s="91" t="s">
        <v>1222</v>
      </c>
      <c r="J1310" s="92" t="s">
        <v>1095</v>
      </c>
      <c r="K1310" s="93" t="s">
        <v>966</v>
      </c>
      <c r="L1310" s="94">
        <v>0</v>
      </c>
    </row>
    <row r="1311" spans="1:12" s="47" customFormat="1" ht="84" hidden="1">
      <c r="A1311" s="88" t="s">
        <v>256</v>
      </c>
      <c r="B1311" s="88" t="s">
        <v>257</v>
      </c>
      <c r="C1311" s="88" t="s">
        <v>670</v>
      </c>
      <c r="D1311" s="88" t="s">
        <v>143</v>
      </c>
      <c r="E1311" s="89">
        <v>11065810</v>
      </c>
      <c r="F1311" s="88" t="s">
        <v>39</v>
      </c>
      <c r="G1311" s="88" t="s">
        <v>39</v>
      </c>
      <c r="H1311" s="90">
        <v>3060</v>
      </c>
      <c r="I1311" s="91" t="s">
        <v>1222</v>
      </c>
      <c r="J1311" s="92" t="s">
        <v>1095</v>
      </c>
      <c r="K1311" s="93" t="s">
        <v>966</v>
      </c>
      <c r="L1311" s="94">
        <v>0</v>
      </c>
    </row>
    <row r="1312" spans="1:12" s="47" customFormat="1" ht="84" hidden="1">
      <c r="A1312" s="88" t="s">
        <v>256</v>
      </c>
      <c r="B1312" s="88" t="s">
        <v>257</v>
      </c>
      <c r="C1312" s="88" t="s">
        <v>670</v>
      </c>
      <c r="D1312" s="88" t="s">
        <v>126</v>
      </c>
      <c r="E1312" s="89">
        <v>11065510</v>
      </c>
      <c r="F1312" s="88" t="s">
        <v>31</v>
      </c>
      <c r="G1312" s="88" t="s">
        <v>31</v>
      </c>
      <c r="H1312" s="90">
        <v>2160</v>
      </c>
      <c r="I1312" s="91" t="s">
        <v>1104</v>
      </c>
      <c r="J1312" s="49" t="s">
        <v>1100</v>
      </c>
      <c r="K1312" s="93" t="s">
        <v>967</v>
      </c>
      <c r="L1312" s="94">
        <v>0</v>
      </c>
    </row>
    <row r="1313" spans="1:12" s="47" customFormat="1" ht="84" hidden="1">
      <c r="A1313" s="88" t="s">
        <v>256</v>
      </c>
      <c r="B1313" s="88" t="s">
        <v>257</v>
      </c>
      <c r="C1313" s="88" t="s">
        <v>670</v>
      </c>
      <c r="D1313" s="88" t="s">
        <v>126</v>
      </c>
      <c r="E1313" s="89">
        <v>11065610</v>
      </c>
      <c r="F1313" s="88" t="s">
        <v>31</v>
      </c>
      <c r="G1313" s="88" t="s">
        <v>31</v>
      </c>
      <c r="H1313" s="90">
        <v>2160</v>
      </c>
      <c r="I1313" s="91" t="s">
        <v>1104</v>
      </c>
      <c r="J1313" s="49" t="s">
        <v>1100</v>
      </c>
      <c r="K1313" s="93" t="s">
        <v>967</v>
      </c>
      <c r="L1313" s="94">
        <v>0</v>
      </c>
    </row>
    <row r="1314" spans="1:12" s="47" customFormat="1" ht="28" hidden="1">
      <c r="A1314" s="88" t="s">
        <v>467</v>
      </c>
      <c r="B1314" s="88" t="s">
        <v>467</v>
      </c>
      <c r="C1314" s="88" t="s">
        <v>977</v>
      </c>
      <c r="D1314" s="88" t="s">
        <v>126</v>
      </c>
      <c r="E1314" s="89">
        <v>11160810</v>
      </c>
      <c r="F1314" s="88" t="s">
        <v>7</v>
      </c>
      <c r="G1314" s="88" t="s">
        <v>7</v>
      </c>
      <c r="H1314" s="90">
        <v>1125</v>
      </c>
      <c r="I1314" s="91" t="s">
        <v>1103</v>
      </c>
      <c r="J1314" s="49" t="s">
        <v>1102</v>
      </c>
      <c r="K1314" s="93" t="s">
        <v>978</v>
      </c>
      <c r="L1314" s="94" t="e">
        <v>#N/A</v>
      </c>
    </row>
    <row r="1315" spans="1:12" s="47" customFormat="1" ht="42" hidden="1">
      <c r="A1315" s="88" t="s">
        <v>165</v>
      </c>
      <c r="B1315" s="88" t="s">
        <v>166</v>
      </c>
      <c r="C1315" s="88" t="s">
        <v>394</v>
      </c>
      <c r="D1315" s="88" t="s">
        <v>143</v>
      </c>
      <c r="E1315" s="89">
        <v>11025910</v>
      </c>
      <c r="F1315" s="88" t="s">
        <v>56</v>
      </c>
      <c r="G1315" s="88" t="s">
        <v>56</v>
      </c>
      <c r="H1315" s="90">
        <v>5015</v>
      </c>
      <c r="I1315" s="91" t="s">
        <v>1098</v>
      </c>
      <c r="J1315" s="92" t="s">
        <v>1097</v>
      </c>
      <c r="K1315" s="93" t="s">
        <v>980</v>
      </c>
      <c r="L1315" s="94">
        <v>0</v>
      </c>
    </row>
    <row r="1316" spans="1:12" s="47" customFormat="1" ht="28" hidden="1">
      <c r="A1316" s="88" t="s">
        <v>212</v>
      </c>
      <c r="B1316" s="88" t="s">
        <v>213</v>
      </c>
      <c r="C1316" s="88" t="s">
        <v>865</v>
      </c>
      <c r="D1316" s="88" t="s">
        <v>143</v>
      </c>
      <c r="E1316" s="89">
        <v>24529</v>
      </c>
      <c r="F1316" s="88" t="s">
        <v>7</v>
      </c>
      <c r="G1316" s="88" t="s">
        <v>7</v>
      </c>
      <c r="H1316" s="90">
        <v>1125</v>
      </c>
      <c r="I1316" s="91" t="s">
        <v>1103</v>
      </c>
      <c r="J1316" s="49" t="s">
        <v>1102</v>
      </c>
      <c r="K1316" s="93" t="s">
        <v>982</v>
      </c>
      <c r="L1316" s="94" t="e">
        <v>#N/A</v>
      </c>
    </row>
    <row r="1317" spans="1:12" s="47" customFormat="1" ht="126" hidden="1">
      <c r="A1317" s="88" t="s">
        <v>256</v>
      </c>
      <c r="B1317" s="88" t="s">
        <v>257</v>
      </c>
      <c r="C1317" s="88" t="s">
        <v>258</v>
      </c>
      <c r="D1317" s="88" t="s">
        <v>126</v>
      </c>
      <c r="E1317" s="89">
        <v>11064310</v>
      </c>
      <c r="F1317" s="88" t="s">
        <v>7</v>
      </c>
      <c r="G1317" s="88" t="s">
        <v>7</v>
      </c>
      <c r="H1317" s="90">
        <v>1125</v>
      </c>
      <c r="I1317" s="91" t="s">
        <v>1103</v>
      </c>
      <c r="J1317" s="49" t="s">
        <v>1102</v>
      </c>
      <c r="K1317" s="93" t="s">
        <v>984</v>
      </c>
      <c r="L1317" s="94">
        <v>0</v>
      </c>
    </row>
    <row r="1318" spans="1:12" s="47" customFormat="1" ht="126" hidden="1">
      <c r="A1318" s="88" t="s">
        <v>256</v>
      </c>
      <c r="B1318" s="88" t="s">
        <v>257</v>
      </c>
      <c r="C1318" s="88" t="s">
        <v>258</v>
      </c>
      <c r="D1318" s="88" t="s">
        <v>126</v>
      </c>
      <c r="E1318" s="89">
        <v>11064410</v>
      </c>
      <c r="F1318" s="88" t="s">
        <v>7</v>
      </c>
      <c r="G1318" s="88" t="s">
        <v>7</v>
      </c>
      <c r="H1318" s="90">
        <v>1125</v>
      </c>
      <c r="I1318" s="91" t="s">
        <v>1103</v>
      </c>
      <c r="J1318" s="49" t="s">
        <v>1102</v>
      </c>
      <c r="K1318" s="93" t="s">
        <v>984</v>
      </c>
      <c r="L1318" s="94">
        <v>0</v>
      </c>
    </row>
    <row r="1319" spans="1:12" s="47" customFormat="1" ht="98" hidden="1">
      <c r="A1319" s="88" t="s">
        <v>256</v>
      </c>
      <c r="B1319" s="88" t="s">
        <v>257</v>
      </c>
      <c r="C1319" s="88" t="s">
        <v>670</v>
      </c>
      <c r="D1319" s="88" t="s">
        <v>126</v>
      </c>
      <c r="E1319" s="89">
        <v>11062810</v>
      </c>
      <c r="F1319" s="88" t="s">
        <v>56</v>
      </c>
      <c r="G1319" s="88" t="s">
        <v>56</v>
      </c>
      <c r="H1319" s="90">
        <v>5015</v>
      </c>
      <c r="I1319" s="91" t="s">
        <v>1098</v>
      </c>
      <c r="J1319" s="92" t="s">
        <v>1097</v>
      </c>
      <c r="K1319" s="93" t="s">
        <v>664</v>
      </c>
      <c r="L1319" s="94">
        <v>0</v>
      </c>
    </row>
    <row r="1320" spans="1:12" s="47" customFormat="1" ht="112" hidden="1">
      <c r="A1320" s="88" t="s">
        <v>256</v>
      </c>
      <c r="B1320" s="88" t="s">
        <v>257</v>
      </c>
      <c r="C1320" s="88" t="s">
        <v>258</v>
      </c>
      <c r="D1320" s="88" t="s">
        <v>126</v>
      </c>
      <c r="E1320" s="89">
        <v>11064110</v>
      </c>
      <c r="F1320" s="88" t="s">
        <v>35</v>
      </c>
      <c r="G1320" s="88" t="s">
        <v>35</v>
      </c>
      <c r="H1320" s="90">
        <v>4005</v>
      </c>
      <c r="I1320" s="91" t="s">
        <v>1096</v>
      </c>
      <c r="J1320" s="92" t="s">
        <v>1095</v>
      </c>
      <c r="K1320" s="93" t="s">
        <v>985</v>
      </c>
      <c r="L1320" s="94">
        <v>0</v>
      </c>
    </row>
    <row r="1321" spans="1:12" s="47" customFormat="1" ht="126" hidden="1">
      <c r="A1321" s="88" t="s">
        <v>256</v>
      </c>
      <c r="B1321" s="88" t="s">
        <v>257</v>
      </c>
      <c r="C1321" s="88" t="s">
        <v>258</v>
      </c>
      <c r="D1321" s="88" t="s">
        <v>126</v>
      </c>
      <c r="E1321" s="89">
        <v>11064210</v>
      </c>
      <c r="F1321" s="88" t="s">
        <v>7</v>
      </c>
      <c r="G1321" s="88" t="s">
        <v>7</v>
      </c>
      <c r="H1321" s="90">
        <v>1125</v>
      </c>
      <c r="I1321" s="91" t="s">
        <v>1103</v>
      </c>
      <c r="J1321" s="49" t="s">
        <v>1102</v>
      </c>
      <c r="K1321" s="93" t="s">
        <v>984</v>
      </c>
      <c r="L1321" s="94">
        <v>0</v>
      </c>
    </row>
    <row r="1322" spans="1:12" s="47" customFormat="1" ht="126" hidden="1">
      <c r="A1322" s="88" t="s">
        <v>256</v>
      </c>
      <c r="B1322" s="88" t="s">
        <v>257</v>
      </c>
      <c r="C1322" s="88" t="s">
        <v>258</v>
      </c>
      <c r="D1322" s="88" t="s">
        <v>126</v>
      </c>
      <c r="E1322" s="89">
        <v>11064510</v>
      </c>
      <c r="F1322" s="88" t="s">
        <v>7</v>
      </c>
      <c r="G1322" s="88" t="s">
        <v>7</v>
      </c>
      <c r="H1322" s="90">
        <v>1125</v>
      </c>
      <c r="I1322" s="91" t="s">
        <v>1103</v>
      </c>
      <c r="J1322" s="49" t="s">
        <v>1102</v>
      </c>
      <c r="K1322" s="93" t="s">
        <v>984</v>
      </c>
      <c r="L1322" s="94">
        <v>0</v>
      </c>
    </row>
    <row r="1323" spans="1:12" s="47" customFormat="1" ht="112" hidden="1">
      <c r="A1323" s="88" t="s">
        <v>256</v>
      </c>
      <c r="B1323" s="88" t="s">
        <v>257</v>
      </c>
      <c r="C1323" s="88" t="s">
        <v>258</v>
      </c>
      <c r="D1323" s="88" t="s">
        <v>126</v>
      </c>
      <c r="E1323" s="89">
        <v>11064010</v>
      </c>
      <c r="F1323" s="88" t="s">
        <v>35</v>
      </c>
      <c r="G1323" s="88" t="s">
        <v>35</v>
      </c>
      <c r="H1323" s="90">
        <v>4005</v>
      </c>
      <c r="I1323" s="91" t="s">
        <v>1096</v>
      </c>
      <c r="J1323" s="92" t="s">
        <v>1095</v>
      </c>
      <c r="K1323" s="93" t="s">
        <v>985</v>
      </c>
      <c r="L1323" s="94">
        <v>0</v>
      </c>
    </row>
    <row r="1324" spans="1:12" s="47" customFormat="1" ht="14" hidden="1">
      <c r="A1324" s="88" t="s">
        <v>141</v>
      </c>
      <c r="B1324" s="88" t="s">
        <v>141</v>
      </c>
      <c r="C1324" s="88" t="s">
        <v>673</v>
      </c>
      <c r="D1324" s="88" t="s">
        <v>126</v>
      </c>
      <c r="E1324" s="89">
        <v>11549910</v>
      </c>
      <c r="F1324" s="88" t="s">
        <v>18</v>
      </c>
      <c r="G1324" s="88" t="s">
        <v>18</v>
      </c>
      <c r="H1324" s="90">
        <v>3030</v>
      </c>
      <c r="I1324" s="91" t="s">
        <v>1204</v>
      </c>
      <c r="J1324" s="92" t="s">
        <v>1095</v>
      </c>
      <c r="K1324" s="93"/>
      <c r="L1324" s="94">
        <v>0</v>
      </c>
    </row>
    <row r="1325" spans="1:12" s="47" customFormat="1" ht="14" hidden="1">
      <c r="A1325" s="88" t="s">
        <v>141</v>
      </c>
      <c r="B1325" s="88" t="s">
        <v>141</v>
      </c>
      <c r="C1325" s="88" t="s">
        <v>673</v>
      </c>
      <c r="D1325" s="88" t="s">
        <v>126</v>
      </c>
      <c r="E1325" s="89">
        <v>11549910</v>
      </c>
      <c r="F1325" s="88" t="s">
        <v>18</v>
      </c>
      <c r="G1325" s="88" t="s">
        <v>18</v>
      </c>
      <c r="H1325" s="90">
        <v>3030</v>
      </c>
      <c r="I1325" s="91" t="s">
        <v>1204</v>
      </c>
      <c r="J1325" s="92" t="s">
        <v>1095</v>
      </c>
      <c r="K1325" s="93"/>
      <c r="L1325" s="94">
        <v>0</v>
      </c>
    </row>
    <row r="1326" spans="1:12" s="47" customFormat="1" ht="14" hidden="1">
      <c r="A1326" s="88" t="s">
        <v>141</v>
      </c>
      <c r="B1326" s="88" t="s">
        <v>141</v>
      </c>
      <c r="C1326" s="88" t="s">
        <v>673</v>
      </c>
      <c r="D1326" s="88" t="s">
        <v>126</v>
      </c>
      <c r="E1326" s="89">
        <v>11549910</v>
      </c>
      <c r="F1326" s="88" t="s">
        <v>18</v>
      </c>
      <c r="G1326" s="88" t="s">
        <v>18</v>
      </c>
      <c r="H1326" s="90">
        <v>3030</v>
      </c>
      <c r="I1326" s="91" t="s">
        <v>1204</v>
      </c>
      <c r="J1326" s="92" t="s">
        <v>1095</v>
      </c>
      <c r="K1326" s="93"/>
      <c r="L1326" s="94">
        <v>0</v>
      </c>
    </row>
    <row r="1327" spans="1:12" s="47" customFormat="1" ht="14" hidden="1">
      <c r="A1327" s="88" t="s">
        <v>141</v>
      </c>
      <c r="B1327" s="88" t="s">
        <v>141</v>
      </c>
      <c r="C1327" s="88" t="s">
        <v>673</v>
      </c>
      <c r="D1327" s="88" t="s">
        <v>126</v>
      </c>
      <c r="E1327" s="89">
        <v>11549910</v>
      </c>
      <c r="F1327" s="88" t="s">
        <v>18</v>
      </c>
      <c r="G1327" s="88" t="s">
        <v>18</v>
      </c>
      <c r="H1327" s="90">
        <v>3030</v>
      </c>
      <c r="I1327" s="91" t="s">
        <v>1204</v>
      </c>
      <c r="J1327" s="92" t="s">
        <v>1095</v>
      </c>
      <c r="K1327" s="93"/>
      <c r="L1327" s="94">
        <v>0</v>
      </c>
    </row>
    <row r="1328" spans="1:12" s="47" customFormat="1" ht="84" hidden="1">
      <c r="A1328" s="88" t="s">
        <v>256</v>
      </c>
      <c r="B1328" s="88" t="s">
        <v>257</v>
      </c>
      <c r="C1328" s="88" t="s">
        <v>670</v>
      </c>
      <c r="D1328" s="88" t="s">
        <v>126</v>
      </c>
      <c r="E1328" s="89">
        <v>11066010</v>
      </c>
      <c r="F1328" s="88" t="s">
        <v>39</v>
      </c>
      <c r="G1328" s="88" t="s">
        <v>39</v>
      </c>
      <c r="H1328" s="90">
        <v>3060</v>
      </c>
      <c r="I1328" s="91" t="s">
        <v>1222</v>
      </c>
      <c r="J1328" s="92" t="s">
        <v>1095</v>
      </c>
      <c r="K1328" s="93" t="s">
        <v>966</v>
      </c>
      <c r="L1328" s="94">
        <v>0</v>
      </c>
    </row>
    <row r="1329" spans="1:12" s="47" customFormat="1" ht="14" hidden="1">
      <c r="A1329" s="47" t="s">
        <v>120</v>
      </c>
      <c r="B1329" s="47" t="s">
        <v>969</v>
      </c>
      <c r="C1329" s="47" t="s">
        <v>970</v>
      </c>
      <c r="D1329" s="47" t="s">
        <v>143</v>
      </c>
      <c r="E1329" s="47">
        <v>24601</v>
      </c>
      <c r="F1329" s="47" t="s">
        <v>7</v>
      </c>
      <c r="G1329" s="88" t="s">
        <v>7</v>
      </c>
      <c r="H1329" s="90">
        <v>1125</v>
      </c>
      <c r="I1329" s="91" t="s">
        <v>1103</v>
      </c>
      <c r="J1329" s="49" t="s">
        <v>1102</v>
      </c>
      <c r="K1329" s="48" t="s">
        <v>124</v>
      </c>
      <c r="L1329" s="57" t="s">
        <v>1113</v>
      </c>
    </row>
    <row r="1330" spans="1:12" s="47" customFormat="1" ht="121" hidden="1">
      <c r="A1330" s="47" t="s">
        <v>136</v>
      </c>
      <c r="B1330" s="47" t="s">
        <v>174</v>
      </c>
      <c r="C1330" s="47" t="s">
        <v>983</v>
      </c>
      <c r="D1330" s="47" t="s">
        <v>143</v>
      </c>
      <c r="E1330" s="47">
        <v>12291110</v>
      </c>
      <c r="F1330" s="47" t="s">
        <v>7</v>
      </c>
      <c r="G1330" s="88" t="s">
        <v>7</v>
      </c>
      <c r="H1330" s="90">
        <v>1125</v>
      </c>
      <c r="I1330" s="91" t="s">
        <v>1103</v>
      </c>
      <c r="J1330" s="49" t="s">
        <v>1102</v>
      </c>
      <c r="K1330" s="48" t="s">
        <v>996</v>
      </c>
      <c r="L1330" s="57" t="s">
        <v>1174</v>
      </c>
    </row>
    <row r="1331" spans="1:12" s="47" customFormat="1" ht="13" hidden="1">
      <c r="E1331" s="38"/>
      <c r="H1331" s="49"/>
      <c r="J1331" s="49"/>
      <c r="K1331" s="48"/>
      <c r="L1331" s="48"/>
    </row>
    <row r="1332" spans="1:12" s="47" customFormat="1" ht="13" hidden="1">
      <c r="E1332" s="38"/>
      <c r="H1332" s="49"/>
      <c r="J1332" s="49"/>
      <c r="K1332" s="48"/>
      <c r="L1332" s="48"/>
    </row>
    <row r="1333" spans="1:12" s="47" customFormat="1" ht="13" hidden="1">
      <c r="E1333" s="38"/>
      <c r="H1333" s="49"/>
      <c r="J1333" s="49"/>
      <c r="K1333" s="48"/>
      <c r="L1333" s="48"/>
    </row>
    <row r="1334" spans="1:12" s="47" customFormat="1" ht="13" hidden="1">
      <c r="E1334" s="38"/>
      <c r="H1334" s="49"/>
      <c r="J1334" s="49"/>
      <c r="K1334" s="48"/>
      <c r="L1334" s="48"/>
    </row>
    <row r="1335" spans="1:12" s="47" customFormat="1" ht="13" hidden="1">
      <c r="E1335" s="38"/>
      <c r="H1335" s="49"/>
      <c r="J1335" s="49"/>
      <c r="K1335" s="48"/>
      <c r="L1335" s="48"/>
    </row>
    <row r="1336" spans="1:12" s="47" customFormat="1" ht="13" hidden="1">
      <c r="E1336" s="38"/>
      <c r="H1336" s="49"/>
      <c r="J1336" s="49"/>
      <c r="K1336" s="48"/>
      <c r="L1336" s="48"/>
    </row>
    <row r="1337" spans="1:12" s="47" customFormat="1" ht="13" hidden="1">
      <c r="E1337" s="38"/>
      <c r="H1337" s="49"/>
      <c r="J1337" s="49"/>
      <c r="K1337" s="48"/>
      <c r="L1337" s="48"/>
    </row>
    <row r="1338" spans="1:12" s="47" customFormat="1" ht="13" hidden="1">
      <c r="E1338" s="38"/>
      <c r="H1338" s="49"/>
      <c r="J1338" s="49"/>
      <c r="K1338" s="48"/>
      <c r="L1338" s="48"/>
    </row>
    <row r="1339" spans="1:12" s="47" customFormat="1" ht="13" hidden="1">
      <c r="E1339" s="38"/>
      <c r="H1339" s="49"/>
      <c r="J1339" s="49"/>
      <c r="K1339" s="48"/>
      <c r="L1339" s="48"/>
    </row>
    <row r="1340" spans="1:12" s="47" customFormat="1" ht="13" hidden="1">
      <c r="E1340" s="38"/>
      <c r="H1340" s="49"/>
      <c r="J1340" s="49"/>
      <c r="K1340" s="48"/>
      <c r="L1340" s="48"/>
    </row>
    <row r="1341" spans="1:12" s="47" customFormat="1" ht="13" hidden="1">
      <c r="E1341" s="38"/>
      <c r="H1341" s="49"/>
      <c r="J1341" s="49"/>
      <c r="K1341" s="48"/>
      <c r="L1341" s="48"/>
    </row>
    <row r="1342" spans="1:12" s="47" customFormat="1" ht="13" hidden="1">
      <c r="E1342" s="38"/>
      <c r="H1342" s="49"/>
      <c r="J1342" s="49"/>
      <c r="K1342" s="48"/>
      <c r="L1342" s="48"/>
    </row>
    <row r="1343" spans="1:12" s="47" customFormat="1" ht="13" hidden="1">
      <c r="E1343" s="38"/>
      <c r="H1343" s="49"/>
      <c r="J1343" s="49"/>
      <c r="K1343" s="48"/>
      <c r="L1343" s="48"/>
    </row>
    <row r="1344" spans="1:12" s="47" customFormat="1" ht="13" hidden="1">
      <c r="E1344" s="38"/>
      <c r="H1344" s="49"/>
      <c r="J1344" s="49"/>
      <c r="K1344" s="48"/>
      <c r="L1344" s="48"/>
    </row>
    <row r="1345" spans="2:7">
      <c r="F1345" t="s">
        <v>1088</v>
      </c>
    </row>
    <row r="1348" spans="2:7">
      <c r="G1348" t="s">
        <v>1088</v>
      </c>
    </row>
    <row r="1349" spans="2:7">
      <c r="B1349" t="s">
        <v>1088</v>
      </c>
    </row>
  </sheetData>
  <mergeCells count="2">
    <mergeCell ref="A23:C24"/>
    <mergeCell ref="D23:L24"/>
  </mergeCells>
  <phoneticPr fontId="19" type="noConversion"/>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H110"/>
  <sheetViews>
    <sheetView tabSelected="1" topLeftCell="A4" zoomScale="85" zoomScaleNormal="85" zoomScalePageLayoutView="85" workbookViewId="0">
      <selection activeCell="B6" sqref="B6"/>
    </sheetView>
  </sheetViews>
  <sheetFormatPr baseColWidth="10" defaultRowHeight="12" x14ac:dyDescent="0"/>
  <cols>
    <col min="1" max="1" width="48.83203125" bestFit="1" customWidth="1"/>
    <col min="2" max="2" width="17.33203125" bestFit="1" customWidth="1"/>
    <col min="3" max="3" width="21.6640625" customWidth="1"/>
    <col min="4" max="4" width="17.33203125" customWidth="1"/>
    <col min="5" max="5" width="17.5" customWidth="1"/>
  </cols>
  <sheetData>
    <row r="3" spans="1:8">
      <c r="A3" s="67" t="s">
        <v>1276</v>
      </c>
      <c r="B3" t="s">
        <v>1089</v>
      </c>
      <c r="D3" s="33" t="s">
        <v>1298</v>
      </c>
      <c r="E3" s="33" t="s">
        <v>1299</v>
      </c>
    </row>
    <row r="4" spans="1:8" ht="14">
      <c r="A4" s="65" t="s">
        <v>1102</v>
      </c>
      <c r="B4" s="66">
        <v>236</v>
      </c>
      <c r="C4" s="35" t="s">
        <v>1300</v>
      </c>
      <c r="D4" s="34">
        <f>GETPIVOTDATA("Puesto",$A$3,"DENOMINACIÓN UNIFICADA","ANALISTA DE INFORMATICA","GRUPO DEL PUESTO","I  ")+GETPIVOTDATA("Puesto",$A$3,"DENOMINACIÓN UNIFICADA","TECNICO DE SISTEMAS","GRUPO DEL PUESTO","I  ")</f>
        <v>3</v>
      </c>
      <c r="E4" s="34">
        <f>GETPIVOTDATA("Puesto",$A$3,"GRUPO DEL PUESTO","I  ")-D4</f>
        <v>233</v>
      </c>
    </row>
    <row r="5" spans="1:8">
      <c r="A5" s="70" t="s">
        <v>0</v>
      </c>
      <c r="B5" s="71">
        <v>1</v>
      </c>
    </row>
    <row r="6" spans="1:8">
      <c r="A6" s="68" t="s">
        <v>945</v>
      </c>
      <c r="B6" s="66">
        <v>1</v>
      </c>
    </row>
    <row r="7" spans="1:8">
      <c r="A7" s="68" t="s">
        <v>1</v>
      </c>
      <c r="B7" s="66">
        <v>2</v>
      </c>
    </row>
    <row r="8" spans="1:8">
      <c r="A8" s="68" t="s">
        <v>2</v>
      </c>
      <c r="B8" s="66">
        <v>2</v>
      </c>
    </row>
    <row r="9" spans="1:8">
      <c r="A9" s="68" t="s">
        <v>3</v>
      </c>
      <c r="B9" s="66">
        <v>5</v>
      </c>
    </row>
    <row r="10" spans="1:8">
      <c r="A10" s="68" t="s">
        <v>4</v>
      </c>
      <c r="B10" s="66">
        <v>2</v>
      </c>
    </row>
    <row r="11" spans="1:8">
      <c r="A11" s="70" t="s">
        <v>5</v>
      </c>
      <c r="B11" s="71">
        <v>2</v>
      </c>
      <c r="H11" t="s">
        <v>1088</v>
      </c>
    </row>
    <row r="12" spans="1:8">
      <c r="A12" s="68" t="s">
        <v>6</v>
      </c>
      <c r="B12" s="66">
        <v>3</v>
      </c>
    </row>
    <row r="13" spans="1:8">
      <c r="A13" s="68" t="s">
        <v>7</v>
      </c>
      <c r="B13" s="66">
        <v>210</v>
      </c>
    </row>
    <row r="14" spans="1:8">
      <c r="A14" s="68" t="s">
        <v>8</v>
      </c>
      <c r="B14" s="66">
        <v>8</v>
      </c>
    </row>
    <row r="15" spans="1:8" ht="14">
      <c r="A15" s="65" t="s">
        <v>1100</v>
      </c>
      <c r="B15" s="66">
        <v>132</v>
      </c>
      <c r="C15" s="35" t="s">
        <v>1301</v>
      </c>
      <c r="D15" s="6">
        <f>GETPIVOTDATA("Puesto",$A$3,"DENOMINACIÓN UNIFICADA","ANALISTA","GRUPO DEL PUESTO","II  ")+GETPIVOTDATA("Puesto",$A$3,"DENOMINACIÓN UNIFICADA","ANALISTA DE INFORMATICA","GRUPO DEL PUESTO","II  ")+GETPIVOTDATA("Puesto",$A$3,"DENOMINACIÓN UNIFICADA","ANALISTA DE SISTEMAS","GRUPO DEL PUESTO","II  ")+GETPIVOTDATA("Puesto",$A$3,"DENOMINACIÓN UNIFICADA","PROGRAMADOR","GRUPO DEL PUESTO","II  ")</f>
        <v>6</v>
      </c>
      <c r="E15" s="6">
        <f>GETPIVOTDATA("Puesto",$A$3,"GRUPO DEL PUESTO","II  ")-D15</f>
        <v>126</v>
      </c>
    </row>
    <row r="16" spans="1:8">
      <c r="A16" s="70" t="s">
        <v>12</v>
      </c>
      <c r="B16" s="71">
        <v>1</v>
      </c>
    </row>
    <row r="17" spans="1:5">
      <c r="A17" s="70" t="s">
        <v>0</v>
      </c>
      <c r="B17" s="71">
        <v>1</v>
      </c>
    </row>
    <row r="18" spans="1:5">
      <c r="A18" s="70" t="s">
        <v>13</v>
      </c>
      <c r="B18" s="71">
        <v>1</v>
      </c>
    </row>
    <row r="19" spans="1:5">
      <c r="A19" s="68" t="s">
        <v>14</v>
      </c>
      <c r="B19" s="66">
        <v>6</v>
      </c>
    </row>
    <row r="20" spans="1:5">
      <c r="A20" s="68" t="s">
        <v>15</v>
      </c>
      <c r="B20" s="66">
        <v>11</v>
      </c>
    </row>
    <row r="21" spans="1:5">
      <c r="A21" s="68" t="s">
        <v>16</v>
      </c>
      <c r="B21" s="66">
        <v>4</v>
      </c>
    </row>
    <row r="22" spans="1:5">
      <c r="A22" s="68" t="s">
        <v>18</v>
      </c>
      <c r="B22" s="66">
        <v>5</v>
      </c>
    </row>
    <row r="23" spans="1:5">
      <c r="A23" s="68" t="s">
        <v>19</v>
      </c>
      <c r="B23" s="66">
        <v>1</v>
      </c>
      <c r="E23" t="s">
        <v>1088</v>
      </c>
    </row>
    <row r="24" spans="1:5">
      <c r="A24" s="68" t="s">
        <v>20</v>
      </c>
      <c r="B24" s="66">
        <v>1</v>
      </c>
    </row>
    <row r="25" spans="1:5">
      <c r="A25" s="68" t="s">
        <v>22</v>
      </c>
      <c r="B25" s="66">
        <v>11</v>
      </c>
    </row>
    <row r="26" spans="1:5">
      <c r="A26" s="68" t="s">
        <v>23</v>
      </c>
      <c r="B26" s="66">
        <v>1</v>
      </c>
    </row>
    <row r="27" spans="1:5">
      <c r="A27" s="68" t="s">
        <v>24</v>
      </c>
      <c r="B27" s="66">
        <v>1</v>
      </c>
    </row>
    <row r="28" spans="1:5">
      <c r="A28" s="70" t="s">
        <v>25</v>
      </c>
      <c r="B28" s="71">
        <v>3</v>
      </c>
    </row>
    <row r="29" spans="1:5">
      <c r="A29" s="68" t="s">
        <v>26</v>
      </c>
      <c r="B29" s="66">
        <v>8</v>
      </c>
    </row>
    <row r="30" spans="1:5">
      <c r="A30" s="68" t="s">
        <v>31</v>
      </c>
      <c r="B30" s="66">
        <v>74</v>
      </c>
    </row>
    <row r="31" spans="1:5">
      <c r="A31" s="68" t="s">
        <v>32</v>
      </c>
      <c r="B31" s="66">
        <v>3</v>
      </c>
    </row>
    <row r="32" spans="1:5" ht="14">
      <c r="A32" s="65" t="s">
        <v>1095</v>
      </c>
      <c r="B32" s="66">
        <v>130</v>
      </c>
      <c r="C32" s="35" t="s">
        <v>1302</v>
      </c>
      <c r="D32" s="6">
        <f>GETPIVOTDATA("Puesto",$A$3,"DENOMINACIÓN UNIFICADA","JEFE DE OPERACIONES","GRUPO DEL PUESTO","III  ")+GETPIVOTDATA("Puesto",$A$3,"DENOMINACIÓN UNIFICADA","JEFE DE SALA DE EXPLOTACION","GRUPO DEL PUESTO","III  ")+GETPIVOTDATA("Puesto",$A$3,"DENOMINACIÓN UNIFICADA","OPERADOR","GRUPO DEL PUESTO","III  ")+GETPIVOTDATA("Puesto",$A$3,"DENOMINACIÓN UNIFICADA","OPERADOR DE SISTEMAS","GRUPO DEL PUESTO","III  ")+GETPIVOTDATA("Puesto",$A$3,"DENOMINACIÓN UNIFICADA","PROGRAMADOR DE SISTEMAS","GRUPO DEL PUESTO","III  ")</f>
        <v>26</v>
      </c>
      <c r="E32" s="6">
        <f>GETPIVOTDATA("Puesto",$A$3,"GRUPO DEL PUESTO","III  ")-D32</f>
        <v>104</v>
      </c>
    </row>
    <row r="33" spans="1:2">
      <c r="A33" s="68" t="s">
        <v>35</v>
      </c>
      <c r="B33" s="66">
        <v>38</v>
      </c>
    </row>
    <row r="34" spans="1:2">
      <c r="A34" s="68" t="s">
        <v>36</v>
      </c>
      <c r="B34" s="66">
        <v>2</v>
      </c>
    </row>
    <row r="35" spans="1:2">
      <c r="A35" s="68" t="s">
        <v>37</v>
      </c>
      <c r="B35" s="66">
        <v>4</v>
      </c>
    </row>
    <row r="36" spans="1:2">
      <c r="A36" s="68" t="s">
        <v>56</v>
      </c>
      <c r="B36" s="66">
        <v>2</v>
      </c>
    </row>
    <row r="37" spans="1:2">
      <c r="A37" s="68" t="s">
        <v>18</v>
      </c>
      <c r="B37" s="66">
        <v>4</v>
      </c>
    </row>
    <row r="38" spans="1:2">
      <c r="A38" s="68" t="s">
        <v>879</v>
      </c>
      <c r="B38" s="66">
        <v>1</v>
      </c>
    </row>
    <row r="39" spans="1:2">
      <c r="A39" s="68" t="s">
        <v>38</v>
      </c>
      <c r="B39" s="66">
        <v>1</v>
      </c>
    </row>
    <row r="40" spans="1:2">
      <c r="A40" s="68" t="s">
        <v>39</v>
      </c>
      <c r="B40" s="66">
        <v>5</v>
      </c>
    </row>
    <row r="41" spans="1:2">
      <c r="A41" s="68" t="s">
        <v>40</v>
      </c>
      <c r="B41" s="66">
        <v>2</v>
      </c>
    </row>
    <row r="42" spans="1:2">
      <c r="A42" s="68" t="s">
        <v>72</v>
      </c>
      <c r="B42" s="66">
        <v>9</v>
      </c>
    </row>
    <row r="43" spans="1:2">
      <c r="A43" s="68" t="s">
        <v>41</v>
      </c>
      <c r="B43" s="66">
        <v>2</v>
      </c>
    </row>
    <row r="44" spans="1:2">
      <c r="A44" s="70" t="s">
        <v>42</v>
      </c>
      <c r="B44" s="71">
        <v>2</v>
      </c>
    </row>
    <row r="45" spans="1:2">
      <c r="A45" s="70" t="s">
        <v>902</v>
      </c>
      <c r="B45" s="71">
        <v>1</v>
      </c>
    </row>
    <row r="46" spans="1:2">
      <c r="A46" s="68" t="s">
        <v>43</v>
      </c>
      <c r="B46" s="66">
        <v>1</v>
      </c>
    </row>
    <row r="47" spans="1:2">
      <c r="A47" s="68" t="s">
        <v>911</v>
      </c>
      <c r="B47" s="66">
        <v>1</v>
      </c>
    </row>
    <row r="48" spans="1:2">
      <c r="A48" s="68" t="s">
        <v>948</v>
      </c>
      <c r="B48" s="66">
        <v>1</v>
      </c>
    </row>
    <row r="49" spans="1:5">
      <c r="A49" s="68" t="s">
        <v>868</v>
      </c>
      <c r="B49" s="66">
        <v>4</v>
      </c>
    </row>
    <row r="50" spans="1:5">
      <c r="A50" s="70" t="s">
        <v>44</v>
      </c>
      <c r="B50" s="71">
        <v>8</v>
      </c>
    </row>
    <row r="51" spans="1:5">
      <c r="A51" s="70" t="s">
        <v>45</v>
      </c>
      <c r="B51" s="71">
        <v>11</v>
      </c>
    </row>
    <row r="52" spans="1:5">
      <c r="A52" s="70" t="s">
        <v>47</v>
      </c>
      <c r="B52" s="71">
        <v>4</v>
      </c>
    </row>
    <row r="53" spans="1:5">
      <c r="A53" s="68" t="s">
        <v>50</v>
      </c>
      <c r="B53" s="66">
        <v>9</v>
      </c>
    </row>
    <row r="54" spans="1:5">
      <c r="A54" s="68" t="s">
        <v>51</v>
      </c>
      <c r="B54" s="66">
        <v>16</v>
      </c>
    </row>
    <row r="55" spans="1:5">
      <c r="A55" s="68" t="s">
        <v>52</v>
      </c>
      <c r="B55" s="66">
        <v>1</v>
      </c>
    </row>
    <row r="56" spans="1:5">
      <c r="A56" s="68" t="s">
        <v>53</v>
      </c>
      <c r="B56" s="66">
        <v>1</v>
      </c>
    </row>
    <row r="57" spans="1:5" ht="14">
      <c r="A57" s="65" t="s">
        <v>1097</v>
      </c>
      <c r="B57" s="66">
        <v>581</v>
      </c>
      <c r="C57" s="35" t="s">
        <v>1304</v>
      </c>
      <c r="D57" s="6">
        <v>0</v>
      </c>
      <c r="E57" s="6">
        <f>GETPIVOTDATA("Puesto",$A$3,"GRUPO DEL PUESTO","IV  ")-D57</f>
        <v>581</v>
      </c>
    </row>
    <row r="58" spans="1:5">
      <c r="A58" s="68" t="s">
        <v>54</v>
      </c>
      <c r="B58" s="66">
        <v>2</v>
      </c>
    </row>
    <row r="59" spans="1:5">
      <c r="A59" s="68" t="s">
        <v>56</v>
      </c>
      <c r="B59" s="66">
        <v>346</v>
      </c>
    </row>
    <row r="60" spans="1:5">
      <c r="A60" s="68" t="s">
        <v>58</v>
      </c>
      <c r="B60" s="66">
        <v>2</v>
      </c>
    </row>
    <row r="61" spans="1:5">
      <c r="A61" s="68" t="s">
        <v>59</v>
      </c>
      <c r="B61" s="66">
        <v>1</v>
      </c>
    </row>
    <row r="62" spans="1:5">
      <c r="A62" s="68" t="s">
        <v>60</v>
      </c>
      <c r="B62" s="66">
        <v>137</v>
      </c>
    </row>
    <row r="63" spans="1:5">
      <c r="A63" s="68" t="s">
        <v>61</v>
      </c>
      <c r="B63" s="66">
        <v>26</v>
      </c>
    </row>
    <row r="64" spans="1:5">
      <c r="A64" s="68" t="s">
        <v>63</v>
      </c>
      <c r="B64" s="66">
        <v>1</v>
      </c>
    </row>
    <row r="65" spans="1:2">
      <c r="A65" s="68" t="s">
        <v>64</v>
      </c>
      <c r="B65" s="66">
        <v>2</v>
      </c>
    </row>
    <row r="66" spans="1:2">
      <c r="A66" s="68" t="s">
        <v>66</v>
      </c>
      <c r="B66" s="66">
        <v>14</v>
      </c>
    </row>
    <row r="67" spans="1:2">
      <c r="A67" s="68" t="s">
        <v>67</v>
      </c>
      <c r="B67" s="66">
        <v>1</v>
      </c>
    </row>
    <row r="68" spans="1:2">
      <c r="A68" s="68" t="s">
        <v>69</v>
      </c>
      <c r="B68" s="66">
        <v>7</v>
      </c>
    </row>
    <row r="69" spans="1:2">
      <c r="A69" s="68" t="s">
        <v>70</v>
      </c>
      <c r="B69" s="66">
        <v>1</v>
      </c>
    </row>
    <row r="70" spans="1:2">
      <c r="A70" s="68" t="s">
        <v>71</v>
      </c>
      <c r="B70" s="66">
        <v>2</v>
      </c>
    </row>
    <row r="71" spans="1:2">
      <c r="A71" s="68" t="s">
        <v>883</v>
      </c>
      <c r="B71" s="66">
        <v>2</v>
      </c>
    </row>
    <row r="72" spans="1:2">
      <c r="A72" s="68" t="s">
        <v>73</v>
      </c>
      <c r="B72" s="66">
        <v>1</v>
      </c>
    </row>
    <row r="73" spans="1:2">
      <c r="A73" s="68" t="s">
        <v>74</v>
      </c>
      <c r="B73" s="66">
        <v>22</v>
      </c>
    </row>
    <row r="74" spans="1:2">
      <c r="A74" s="68" t="s">
        <v>951</v>
      </c>
      <c r="B74" s="66">
        <v>1</v>
      </c>
    </row>
    <row r="75" spans="1:2">
      <c r="A75" s="68" t="s">
        <v>76</v>
      </c>
      <c r="B75" s="66">
        <v>1</v>
      </c>
    </row>
    <row r="76" spans="1:2">
      <c r="A76" s="68" t="s">
        <v>77</v>
      </c>
      <c r="B76" s="66">
        <v>1</v>
      </c>
    </row>
    <row r="77" spans="1:2">
      <c r="A77" s="68" t="s">
        <v>78</v>
      </c>
      <c r="B77" s="66">
        <v>4</v>
      </c>
    </row>
    <row r="78" spans="1:2">
      <c r="A78" s="68" t="s">
        <v>981</v>
      </c>
      <c r="B78" s="66">
        <v>1</v>
      </c>
    </row>
    <row r="79" spans="1:2">
      <c r="A79" s="68" t="s">
        <v>939</v>
      </c>
      <c r="B79" s="66">
        <v>1</v>
      </c>
    </row>
    <row r="80" spans="1:2">
      <c r="A80" s="68" t="s">
        <v>102</v>
      </c>
      <c r="B80" s="66">
        <v>1</v>
      </c>
    </row>
    <row r="81" spans="1:5">
      <c r="A81" s="68" t="s">
        <v>79</v>
      </c>
      <c r="B81" s="66">
        <v>3</v>
      </c>
    </row>
    <row r="82" spans="1:5">
      <c r="A82" s="68" t="s">
        <v>842</v>
      </c>
      <c r="B82" s="66">
        <v>1</v>
      </c>
    </row>
    <row r="83" spans="1:5" ht="14">
      <c r="A83" s="65" t="s">
        <v>1093</v>
      </c>
      <c r="B83" s="66">
        <v>224</v>
      </c>
      <c r="C83" s="35" t="s">
        <v>1303</v>
      </c>
      <c r="D83" s="6">
        <v>0</v>
      </c>
      <c r="E83" s="6">
        <f>GETPIVOTDATA("Puesto",$A$3,"GRUPO DEL PUESTO","V  ")-D83</f>
        <v>224</v>
      </c>
    </row>
    <row r="84" spans="1:5">
      <c r="A84" s="68" t="s">
        <v>81</v>
      </c>
      <c r="B84" s="66">
        <v>1</v>
      </c>
    </row>
    <row r="85" spans="1:5">
      <c r="A85" s="68" t="s">
        <v>82</v>
      </c>
      <c r="B85" s="66">
        <v>1</v>
      </c>
    </row>
    <row r="86" spans="1:5">
      <c r="A86" s="68" t="s">
        <v>83</v>
      </c>
      <c r="B86" s="66">
        <v>1</v>
      </c>
    </row>
    <row r="87" spans="1:5">
      <c r="A87" s="68" t="s">
        <v>84</v>
      </c>
      <c r="B87" s="66">
        <v>29</v>
      </c>
    </row>
    <row r="88" spans="1:5">
      <c r="A88" s="68" t="s">
        <v>85</v>
      </c>
      <c r="B88" s="66">
        <v>1</v>
      </c>
    </row>
    <row r="89" spans="1:5">
      <c r="A89" s="68" t="s">
        <v>87</v>
      </c>
      <c r="B89" s="66">
        <v>13</v>
      </c>
    </row>
    <row r="90" spans="1:5">
      <c r="A90" s="68" t="s">
        <v>88</v>
      </c>
      <c r="B90" s="66">
        <v>23</v>
      </c>
    </row>
    <row r="91" spans="1:5">
      <c r="A91" s="68" t="s">
        <v>90</v>
      </c>
      <c r="B91" s="66">
        <v>2</v>
      </c>
    </row>
    <row r="92" spans="1:5">
      <c r="A92" s="68" t="s">
        <v>91</v>
      </c>
      <c r="B92" s="66">
        <v>1</v>
      </c>
    </row>
    <row r="93" spans="1:5">
      <c r="A93" s="68" t="s">
        <v>92</v>
      </c>
      <c r="B93" s="66">
        <v>1</v>
      </c>
    </row>
    <row r="94" spans="1:5">
      <c r="A94" s="68" t="s">
        <v>93</v>
      </c>
      <c r="B94" s="66">
        <v>1</v>
      </c>
    </row>
    <row r="95" spans="1:5">
      <c r="A95" s="68" t="s">
        <v>94</v>
      </c>
      <c r="B95" s="66">
        <v>1</v>
      </c>
    </row>
    <row r="96" spans="1:5">
      <c r="A96" s="68" t="s">
        <v>95</v>
      </c>
      <c r="B96" s="66">
        <v>3</v>
      </c>
    </row>
    <row r="97" spans="1:7">
      <c r="A97" s="68" t="s">
        <v>96</v>
      </c>
      <c r="B97" s="66">
        <v>13</v>
      </c>
    </row>
    <row r="98" spans="1:7">
      <c r="A98" s="68" t="s">
        <v>98</v>
      </c>
      <c r="B98" s="66">
        <v>7</v>
      </c>
    </row>
    <row r="99" spans="1:7">
      <c r="A99" s="68" t="s">
        <v>99</v>
      </c>
      <c r="B99" s="66">
        <v>1</v>
      </c>
    </row>
    <row r="100" spans="1:7">
      <c r="A100" s="68" t="s">
        <v>100</v>
      </c>
      <c r="B100" s="66">
        <v>1</v>
      </c>
    </row>
    <row r="101" spans="1:7">
      <c r="A101" s="68" t="s">
        <v>933</v>
      </c>
      <c r="B101" s="66">
        <v>1</v>
      </c>
    </row>
    <row r="102" spans="1:7">
      <c r="A102" s="68" t="s">
        <v>101</v>
      </c>
      <c r="B102" s="66">
        <v>3</v>
      </c>
    </row>
    <row r="103" spans="1:7">
      <c r="A103" s="68" t="s">
        <v>102</v>
      </c>
      <c r="B103" s="66">
        <v>90</v>
      </c>
    </row>
    <row r="104" spans="1:7">
      <c r="A104" s="68" t="s">
        <v>103</v>
      </c>
      <c r="B104" s="66">
        <v>27</v>
      </c>
    </row>
    <row r="105" spans="1:7">
      <c r="A105" s="68" t="s">
        <v>104</v>
      </c>
      <c r="B105" s="66">
        <v>1</v>
      </c>
    </row>
    <row r="106" spans="1:7">
      <c r="A106" s="68" t="s">
        <v>105</v>
      </c>
      <c r="B106" s="66">
        <v>1</v>
      </c>
    </row>
    <row r="107" spans="1:7">
      <c r="A107" s="68" t="s">
        <v>989</v>
      </c>
      <c r="B107" s="66">
        <v>1</v>
      </c>
    </row>
    <row r="108" spans="1:7" ht="14">
      <c r="A108" s="65" t="s">
        <v>1308</v>
      </c>
      <c r="B108" s="66"/>
      <c r="D108" s="4">
        <f>D4+D15+D32+D57+D83</f>
        <v>35</v>
      </c>
      <c r="E108" s="4">
        <f>E4+E15+E32+E57+E83</f>
        <v>1268</v>
      </c>
      <c r="G108">
        <f>SUM(D108:F108)</f>
        <v>1303</v>
      </c>
    </row>
    <row r="109" spans="1:7">
      <c r="A109" s="68" t="s">
        <v>1308</v>
      </c>
      <c r="B109" s="66"/>
    </row>
    <row r="110" spans="1:7">
      <c r="A110" s="62" t="s">
        <v>1277</v>
      </c>
      <c r="B110" s="66">
        <v>1303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3:B26"/>
  <sheetViews>
    <sheetView workbookViewId="0">
      <selection activeCell="B16" sqref="B16"/>
    </sheetView>
  </sheetViews>
  <sheetFormatPr baseColWidth="10" defaultRowHeight="12" x14ac:dyDescent="0"/>
  <cols>
    <col min="1" max="1" width="53.33203125" bestFit="1" customWidth="1"/>
    <col min="2" max="2" width="16.6640625" bestFit="1" customWidth="1"/>
    <col min="3" max="4" width="6.6640625" bestFit="1" customWidth="1"/>
    <col min="5" max="5" width="8.6640625" bestFit="1" customWidth="1"/>
    <col min="6" max="6" width="5.33203125" bestFit="1" customWidth="1"/>
    <col min="7" max="7" width="12.33203125" bestFit="1" customWidth="1"/>
  </cols>
  <sheetData>
    <row r="3" spans="1:2">
      <c r="A3" s="67" t="s">
        <v>1276</v>
      </c>
      <c r="B3" t="s">
        <v>1089</v>
      </c>
    </row>
    <row r="4" spans="1:2">
      <c r="A4" s="62" t="s">
        <v>132</v>
      </c>
      <c r="B4" s="66">
        <v>43</v>
      </c>
    </row>
    <row r="5" spans="1:2">
      <c r="A5" s="62" t="s">
        <v>898</v>
      </c>
      <c r="B5" s="66">
        <v>1</v>
      </c>
    </row>
    <row r="6" spans="1:2">
      <c r="A6" s="62" t="s">
        <v>153</v>
      </c>
      <c r="B6" s="66">
        <v>8</v>
      </c>
    </row>
    <row r="7" spans="1:2">
      <c r="A7" s="62" t="s">
        <v>147</v>
      </c>
      <c r="B7" s="66">
        <v>12</v>
      </c>
    </row>
    <row r="8" spans="1:2">
      <c r="A8" s="62" t="s">
        <v>737</v>
      </c>
      <c r="B8" s="66">
        <v>3</v>
      </c>
    </row>
    <row r="9" spans="1:2">
      <c r="A9" s="62" t="s">
        <v>144</v>
      </c>
      <c r="B9" s="66">
        <v>3</v>
      </c>
    </row>
    <row r="10" spans="1:2">
      <c r="A10" s="62" t="s">
        <v>467</v>
      </c>
      <c r="B10" s="66">
        <v>20</v>
      </c>
    </row>
    <row r="11" spans="1:2">
      <c r="A11" s="62" t="s">
        <v>177</v>
      </c>
      <c r="B11" s="66">
        <v>71</v>
      </c>
    </row>
    <row r="12" spans="1:2">
      <c r="A12" s="62" t="s">
        <v>165</v>
      </c>
      <c r="B12" s="66">
        <v>24</v>
      </c>
    </row>
    <row r="13" spans="1:2">
      <c r="A13" s="62" t="s">
        <v>206</v>
      </c>
      <c r="B13" s="66">
        <v>18</v>
      </c>
    </row>
    <row r="14" spans="1:2">
      <c r="A14" s="62" t="s">
        <v>666</v>
      </c>
      <c r="B14" s="66">
        <v>10</v>
      </c>
    </row>
    <row r="15" spans="1:2">
      <c r="A15" s="62" t="s">
        <v>161</v>
      </c>
      <c r="B15" s="66">
        <v>64</v>
      </c>
    </row>
    <row r="16" spans="1:2">
      <c r="A16" s="62" t="s">
        <v>120</v>
      </c>
      <c r="B16" s="66">
        <v>590</v>
      </c>
    </row>
    <row r="17" spans="1:2">
      <c r="A17" s="62" t="s">
        <v>348</v>
      </c>
      <c r="B17" s="66">
        <v>5</v>
      </c>
    </row>
    <row r="18" spans="1:2">
      <c r="A18" s="62" t="s">
        <v>141</v>
      </c>
      <c r="B18" s="66">
        <v>187</v>
      </c>
    </row>
    <row r="19" spans="1:2">
      <c r="A19" s="62" t="s">
        <v>256</v>
      </c>
      <c r="B19" s="66">
        <v>40</v>
      </c>
    </row>
    <row r="20" spans="1:2">
      <c r="A20" s="62" t="s">
        <v>964</v>
      </c>
      <c r="B20" s="66">
        <v>1</v>
      </c>
    </row>
    <row r="21" spans="1:2">
      <c r="A21" s="62" t="s">
        <v>238</v>
      </c>
      <c r="B21" s="66">
        <v>14</v>
      </c>
    </row>
    <row r="22" spans="1:2">
      <c r="A22" s="62" t="s">
        <v>136</v>
      </c>
      <c r="B22" s="66">
        <v>54</v>
      </c>
    </row>
    <row r="23" spans="1:2">
      <c r="A23" s="62" t="s">
        <v>212</v>
      </c>
      <c r="B23" s="66">
        <v>45</v>
      </c>
    </row>
    <row r="24" spans="1:2">
      <c r="A24" s="62" t="s">
        <v>127</v>
      </c>
      <c r="B24" s="66">
        <v>90</v>
      </c>
    </row>
    <row r="25" spans="1:2">
      <c r="A25" s="62" t="s">
        <v>1308</v>
      </c>
      <c r="B25" s="66"/>
    </row>
    <row r="26" spans="1:2">
      <c r="A26" s="62" t="s">
        <v>1277</v>
      </c>
      <c r="B26" s="66">
        <v>1303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2:P86"/>
  <sheetViews>
    <sheetView workbookViewId="0">
      <selection activeCell="F71" sqref="F71"/>
    </sheetView>
  </sheetViews>
  <sheetFormatPr baseColWidth="10" defaultColWidth="11.5" defaultRowHeight="12" x14ac:dyDescent="0"/>
  <cols>
    <col min="1" max="1" width="54" style="15" bestFit="1" customWidth="1"/>
    <col min="2" max="4" width="11.33203125" style="17" customWidth="1"/>
    <col min="5" max="5" width="11.5" style="15" customWidth="1"/>
    <col min="6" max="10" width="11.33203125" style="15" customWidth="1"/>
    <col min="11" max="16384" width="11.5" style="15"/>
  </cols>
  <sheetData>
    <row r="2" spans="1:9" s="17" customFormat="1">
      <c r="A2" s="15" t="s">
        <v>1284</v>
      </c>
      <c r="B2" s="17" t="s">
        <v>1285</v>
      </c>
      <c r="C2" s="17" t="s">
        <v>1286</v>
      </c>
      <c r="D2" s="17" t="s">
        <v>1287</v>
      </c>
    </row>
    <row r="3" spans="1:9" s="17" customFormat="1">
      <c r="A3" s="16" t="s">
        <v>132</v>
      </c>
      <c r="B3" s="17">
        <f>GETPIVOTDATA("Puesto",'DIN FIxDDPP'!A$3:B$18,"Consejería",Tabla15[[#This Row],[DEPARTAMENTO / ORGANISMO]])</f>
        <v>11</v>
      </c>
      <c r="C3" s="17">
        <f>GETPIVOTDATA("Puesto",'DIN LxDDPP'!A$3:B$25,"Consejería",Tabla15[[#This Row],[DEPARTAMENTO / ORGANISMO]])</f>
        <v>43</v>
      </c>
      <c r="D3" s="19">
        <f>SUM(Tabla15[[#This Row],[FUNCIONARIOS]:[LABORALES]])</f>
        <v>54</v>
      </c>
    </row>
    <row r="4" spans="1:9" s="17" customFormat="1">
      <c r="A4" s="16" t="s">
        <v>898</v>
      </c>
      <c r="C4" s="17">
        <f>GETPIVOTDATA("Puesto",'DIN LxDDPP'!A$3:B$25,"Consejería",Tabla15[[#This Row],[DEPARTAMENTO / ORGANISMO]])</f>
        <v>1</v>
      </c>
      <c r="D4" s="19">
        <f>SUM(Tabla15[[#This Row],[FUNCIONARIOS]:[LABORALES]])</f>
        <v>1</v>
      </c>
    </row>
    <row r="5" spans="1:9" s="17" customFormat="1">
      <c r="A5" s="16" t="s">
        <v>153</v>
      </c>
      <c r="C5" s="17">
        <f>GETPIVOTDATA("Puesto",'DIN LxDDPP'!A$3:B$25,"Consejería",Tabla15[[#This Row],[DEPARTAMENTO / ORGANISMO]])</f>
        <v>8</v>
      </c>
      <c r="D5" s="19">
        <f>SUM(Tabla15[[#This Row],[FUNCIONARIOS]:[LABORALES]])</f>
        <v>8</v>
      </c>
    </row>
    <row r="6" spans="1:9" s="17" customFormat="1">
      <c r="A6" s="16" t="s">
        <v>147</v>
      </c>
      <c r="B6" s="17">
        <f>GETPIVOTDATA("Puesto",'DIN FIxDDPP'!A$3:B$18,"Consejería",Tabla15[[#This Row],[DEPARTAMENTO / ORGANISMO]])</f>
        <v>5</v>
      </c>
      <c r="C6" s="17">
        <f>GETPIVOTDATA("Puesto",'DIN LxDDPP'!A$3:B$25,"Consejería",Tabla15[[#This Row],[DEPARTAMENTO / ORGANISMO]])</f>
        <v>12</v>
      </c>
      <c r="D6" s="19">
        <f>SUM(Tabla15[[#This Row],[FUNCIONARIOS]:[LABORALES]])</f>
        <v>17</v>
      </c>
    </row>
    <row r="7" spans="1:9" s="17" customFormat="1">
      <c r="A7" s="16" t="s">
        <v>737</v>
      </c>
      <c r="C7" s="17">
        <f>GETPIVOTDATA("Puesto",'DIN LxDDPP'!A$3:B$25,"Consejería",Tabla15[[#This Row],[DEPARTAMENTO / ORGANISMO]])</f>
        <v>3</v>
      </c>
      <c r="D7" s="19">
        <f>SUM(Tabla15[[#This Row],[FUNCIONARIOS]:[LABORALES]])</f>
        <v>3</v>
      </c>
    </row>
    <row r="8" spans="1:9" s="17" customFormat="1">
      <c r="A8" s="16" t="s">
        <v>144</v>
      </c>
      <c r="B8" s="17">
        <f>GETPIVOTDATA("Puesto",'DIN FIxDDPP'!A$3:B$18,"Consejería",Tabla15[[#This Row],[DEPARTAMENTO / ORGANISMO]])</f>
        <v>1</v>
      </c>
      <c r="C8" s="17">
        <f>GETPIVOTDATA("Puesto",'DIN LxDDPP'!A$3:B$25,"Consejería",Tabla15[[#This Row],[DEPARTAMENTO / ORGANISMO]])</f>
        <v>3</v>
      </c>
      <c r="D8" s="19">
        <f>SUM(Tabla15[[#This Row],[FUNCIONARIOS]:[LABORALES]])</f>
        <v>4</v>
      </c>
    </row>
    <row r="9" spans="1:9" s="17" customFormat="1">
      <c r="A9" s="16" t="s">
        <v>467</v>
      </c>
      <c r="B9" s="17">
        <f>GETPIVOTDATA("Puesto",'DIN FIxDDPP'!A$3:B$18,"Consejería",Tabla15[[#This Row],[DEPARTAMENTO / ORGANISMO]])</f>
        <v>3</v>
      </c>
      <c r="C9" s="17">
        <f>GETPIVOTDATA("Puesto",'DIN LxDDPP'!A$3:B$25,"Consejería",Tabla15[[#This Row],[DEPARTAMENTO / ORGANISMO]])</f>
        <v>20</v>
      </c>
      <c r="D9" s="19">
        <f>SUM(Tabla15[[#This Row],[FUNCIONARIOS]:[LABORALES]])</f>
        <v>23</v>
      </c>
    </row>
    <row r="10" spans="1:9" s="17" customFormat="1">
      <c r="A10" s="16" t="s">
        <v>177</v>
      </c>
      <c r="B10" s="17">
        <f>GETPIVOTDATA("Puesto",'DIN FIxDDPP'!A$3:B$18,"Consejería",Tabla15[[#This Row],[DEPARTAMENTO / ORGANISMO]])</f>
        <v>1</v>
      </c>
      <c r="C10" s="17">
        <f>GETPIVOTDATA("Puesto",'DIN LxDDPP'!A$3:B$25,"Consejería",Tabla15[[#This Row],[DEPARTAMENTO / ORGANISMO]])</f>
        <v>71</v>
      </c>
      <c r="D10" s="19">
        <f>SUM(Tabla15[[#This Row],[FUNCIONARIOS]:[LABORALES]])</f>
        <v>72</v>
      </c>
    </row>
    <row r="11" spans="1:9" s="17" customFormat="1">
      <c r="A11" s="16" t="s">
        <v>165</v>
      </c>
      <c r="B11" s="17">
        <f>GETPIVOTDATA("Puesto",'DIN FIxDDPP'!A$3:B$18,"Consejería",Tabla15[[#This Row],[DEPARTAMENTO / ORGANISMO]])</f>
        <v>1</v>
      </c>
      <c r="C11" s="17">
        <f>GETPIVOTDATA("Puesto",'DIN LxDDPP'!A$3:B$25,"Consejería",Tabla15[[#This Row],[DEPARTAMENTO / ORGANISMO]])</f>
        <v>24</v>
      </c>
      <c r="D11" s="19">
        <f>SUM(Tabla15[[#This Row],[FUNCIONARIOS]:[LABORALES]])</f>
        <v>25</v>
      </c>
    </row>
    <row r="12" spans="1:9" s="17" customFormat="1">
      <c r="A12" s="16" t="s">
        <v>206</v>
      </c>
      <c r="B12" s="17">
        <f>GETPIVOTDATA("Puesto",'DIN FIxDDPP'!A$3:B$18,"Consejería",Tabla15[[#This Row],[DEPARTAMENTO / ORGANISMO]])</f>
        <v>1</v>
      </c>
      <c r="C12" s="17">
        <f>GETPIVOTDATA("Puesto",'DIN LxDDPP'!A$3:B$25,"Consejería",Tabla15[[#This Row],[DEPARTAMENTO / ORGANISMO]])</f>
        <v>18</v>
      </c>
      <c r="D12" s="19">
        <f>SUM(Tabla15[[#This Row],[FUNCIONARIOS]:[LABORALES]])</f>
        <v>19</v>
      </c>
    </row>
    <row r="13" spans="1:9" s="17" customFormat="1">
      <c r="A13" s="16" t="s">
        <v>666</v>
      </c>
      <c r="C13" s="17">
        <f>GETPIVOTDATA("Puesto",'DIN LxDDPP'!A$3:B$25,"Consejería",Tabla15[[#This Row],[DEPARTAMENTO / ORGANISMO]])</f>
        <v>10</v>
      </c>
      <c r="D13" s="19">
        <f>SUM(Tabla15[[#This Row],[FUNCIONARIOS]:[LABORALES]])</f>
        <v>10</v>
      </c>
      <c r="I13" s="17" t="s">
        <v>1088</v>
      </c>
    </row>
    <row r="14" spans="1:9" s="17" customFormat="1">
      <c r="A14" s="16" t="s">
        <v>161</v>
      </c>
      <c r="B14" s="17">
        <f>GETPIVOTDATA("Puesto",'DIN FIxDDPP'!A$3:B$18,"Consejería",Tabla15[[#This Row],[DEPARTAMENTO / ORGANISMO]])</f>
        <v>5</v>
      </c>
      <c r="C14" s="17">
        <f>GETPIVOTDATA("Puesto",'DIN LxDDPP'!A$3:B$25,"Consejería",Tabla15[[#This Row],[DEPARTAMENTO / ORGANISMO]])</f>
        <v>64</v>
      </c>
      <c r="D14" s="19">
        <f>SUM(Tabla15[[#This Row],[FUNCIONARIOS]:[LABORALES]])</f>
        <v>69</v>
      </c>
    </row>
    <row r="15" spans="1:9" s="17" customFormat="1">
      <c r="A15" s="16" t="s">
        <v>120</v>
      </c>
      <c r="B15" s="17">
        <f>GETPIVOTDATA("Puesto",'DIN FIxDDPP'!A$3:B$18,"Consejería",Tabla15[[#This Row],[DEPARTAMENTO / ORGANISMO]])</f>
        <v>10</v>
      </c>
      <c r="C15" s="17">
        <f>GETPIVOTDATA("Puesto",'DIN LxDDPP'!A$3:B$25,"Consejería",Tabla15[[#This Row],[DEPARTAMENTO / ORGANISMO]])</f>
        <v>590</v>
      </c>
      <c r="D15" s="19">
        <f>SUM(Tabla15[[#This Row],[FUNCIONARIOS]:[LABORALES]])</f>
        <v>600</v>
      </c>
    </row>
    <row r="16" spans="1:9" s="17" customFormat="1">
      <c r="A16" s="16" t="s">
        <v>348</v>
      </c>
      <c r="C16" s="17">
        <f>GETPIVOTDATA("Puesto",'DIN LxDDPP'!A$3:B$25,"Consejería",Tabla15[[#This Row],[DEPARTAMENTO / ORGANISMO]])</f>
        <v>5</v>
      </c>
      <c r="D16" s="19">
        <f>SUM(Tabla15[[#This Row],[FUNCIONARIOS]:[LABORALES]])</f>
        <v>5</v>
      </c>
    </row>
    <row r="17" spans="1:11" s="17" customFormat="1">
      <c r="A17" s="16" t="s">
        <v>141</v>
      </c>
      <c r="B17" s="17">
        <f>GETPIVOTDATA("Puesto",'DIN FIxDDPP'!A$3:B$18,"Consejería",Tabla15[[#This Row],[DEPARTAMENTO / ORGANISMO]])</f>
        <v>1</v>
      </c>
      <c r="C17" s="17">
        <f>GETPIVOTDATA("Puesto",'DIN LxDDPP'!A$3:B$25,"Consejería",Tabla15[[#This Row],[DEPARTAMENTO / ORGANISMO]])</f>
        <v>187</v>
      </c>
      <c r="D17" s="19">
        <f>SUM(Tabla15[[#This Row],[FUNCIONARIOS]:[LABORALES]])</f>
        <v>188</v>
      </c>
    </row>
    <row r="18" spans="1:11" s="17" customFormat="1">
      <c r="A18" s="16" t="s">
        <v>256</v>
      </c>
      <c r="B18" s="17">
        <f>GETPIVOTDATA("Puesto",'DIN FIxDDPP'!A$3:B$18,"Consejería",Tabla15[[#This Row],[DEPARTAMENTO / ORGANISMO]])</f>
        <v>5</v>
      </c>
      <c r="C18" s="17">
        <f>GETPIVOTDATA("Puesto",'DIN LxDDPP'!A$3:B$25,"Consejería",Tabla15[[#This Row],[DEPARTAMENTO / ORGANISMO]])</f>
        <v>40</v>
      </c>
      <c r="D18" s="19">
        <f>SUM(Tabla15[[#This Row],[FUNCIONARIOS]:[LABORALES]])</f>
        <v>45</v>
      </c>
    </row>
    <row r="19" spans="1:11" s="17" customFormat="1">
      <c r="A19" s="16" t="s">
        <v>964</v>
      </c>
      <c r="B19" s="17">
        <f>GETPIVOTDATA("Puesto",'DIN FIxDDPP'!A$3:B$18,"Consejería",Tabla15[[#This Row],[DEPARTAMENTO / ORGANISMO]])</f>
        <v>3</v>
      </c>
      <c r="C19" s="17">
        <f>GETPIVOTDATA("Puesto",'DIN LxDDPP'!A$3:B$25,"Consejería",Tabla15[[#This Row],[DEPARTAMENTO / ORGANISMO]])</f>
        <v>1</v>
      </c>
      <c r="D19" s="19">
        <f>SUM(Tabla15[[#This Row],[FUNCIONARIOS]:[LABORALES]])</f>
        <v>4</v>
      </c>
    </row>
    <row r="20" spans="1:11" s="17" customFormat="1">
      <c r="A20" s="16" t="s">
        <v>238</v>
      </c>
      <c r="C20" s="17">
        <f>GETPIVOTDATA("Puesto",'DIN LxDDPP'!A$3:B$25,"Consejería",Tabla15[[#This Row],[DEPARTAMENTO / ORGANISMO]])</f>
        <v>14</v>
      </c>
      <c r="D20" s="19">
        <f>SUM(Tabla15[[#This Row],[FUNCIONARIOS]:[LABORALES]])</f>
        <v>14</v>
      </c>
      <c r="G20" s="17" t="s">
        <v>1088</v>
      </c>
    </row>
    <row r="21" spans="1:11" s="29" customFormat="1">
      <c r="A21" s="16" t="s">
        <v>136</v>
      </c>
      <c r="B21" s="17">
        <f>GETPIVOTDATA("Puesto",'DIN FIxDDPP'!A$3:B$18,"Consejería",Tabla15[[#This Row],[DEPARTAMENTO / ORGANISMO]])</f>
        <v>3</v>
      </c>
      <c r="C21" s="17">
        <f>GETPIVOTDATA("Puesto",'DIN LxDDPP'!A$3:B$25,"Consejería",Tabla15[[#This Row],[DEPARTAMENTO / ORGANISMO]])</f>
        <v>54</v>
      </c>
      <c r="D21" s="19">
        <f>SUM(Tabla15[[#This Row],[FUNCIONARIOS]:[LABORALES]])</f>
        <v>57</v>
      </c>
    </row>
    <row r="22" spans="1:11" s="29" customFormat="1">
      <c r="A22" s="16" t="s">
        <v>212</v>
      </c>
      <c r="B22" s="17">
        <f>GETPIVOTDATA("Puesto",'DIN FIxDDPP'!A$3:B$18,"Consejería",Tabla15[[#This Row],[DEPARTAMENTO / ORGANISMO]])</f>
        <v>7</v>
      </c>
      <c r="C22" s="17">
        <f>GETPIVOTDATA("Puesto",'DIN LxDDPP'!A$3:B$25,"Consejería",Tabla15[[#This Row],[DEPARTAMENTO / ORGANISMO]])</f>
        <v>45</v>
      </c>
      <c r="D22" s="19">
        <f>SUM(Tabla15[[#This Row],[FUNCIONARIOS]:[LABORALES]])</f>
        <v>52</v>
      </c>
    </row>
    <row r="23" spans="1:11" s="29" customFormat="1">
      <c r="A23" s="16" t="s">
        <v>127</v>
      </c>
      <c r="B23" s="17"/>
      <c r="C23" s="17">
        <f>GETPIVOTDATA("Puesto",'DIN LxDDPP'!A$3:B$25,"Consejería",Tabla15[[#This Row],[DEPARTAMENTO / ORGANISMO]])</f>
        <v>90</v>
      </c>
      <c r="D23" s="19">
        <f>SUM(Tabla15[[#This Row],[FUNCIONARIOS]:[LABORALES]])</f>
        <v>90</v>
      </c>
      <c r="G23" s="29" t="s">
        <v>1088</v>
      </c>
    </row>
    <row r="24" spans="1:11" s="29" customFormat="1">
      <c r="A24" s="20" t="s">
        <v>1294</v>
      </c>
      <c r="B24" s="21">
        <f>SUBTOTAL(109,Tabla15[FUNCIONARIOS])</f>
        <v>57</v>
      </c>
      <c r="C24" s="21">
        <f>SUBTOTAL(109,Tabla15[LABORALES])</f>
        <v>1303</v>
      </c>
      <c r="D24" s="21">
        <f>SUBTOTAL(109,Tabla15[TOTAL])</f>
        <v>1360</v>
      </c>
    </row>
    <row r="25" spans="1:11" s="29" customFormat="1">
      <c r="A25" s="27"/>
      <c r="B25" s="28"/>
      <c r="C25" s="28"/>
      <c r="D25" s="28"/>
    </row>
    <row r="26" spans="1:11" s="18" customFormat="1">
      <c r="B26" s="29"/>
      <c r="C26" s="29"/>
      <c r="D26" s="29"/>
    </row>
    <row r="28" spans="1:11" ht="17">
      <c r="A28" s="22"/>
      <c r="B28" s="15"/>
      <c r="C28" s="15"/>
    </row>
    <row r="29" spans="1:11">
      <c r="A29" s="69"/>
      <c r="B29" s="72"/>
      <c r="C29" s="72"/>
      <c r="D29" s="72"/>
      <c r="E29" s="69"/>
      <c r="F29" s="69"/>
      <c r="G29" s="69"/>
      <c r="H29" s="69"/>
      <c r="I29" s="69"/>
      <c r="J29" s="69"/>
    </row>
    <row r="30" spans="1:11">
      <c r="A30" s="69"/>
      <c r="B30" s="72"/>
      <c r="C30" s="72"/>
      <c r="D30" s="72"/>
      <c r="E30" s="69"/>
      <c r="F30" s="69"/>
      <c r="G30" s="69"/>
      <c r="H30" s="69"/>
      <c r="I30" s="69"/>
      <c r="J30" s="69"/>
      <c r="K30" s="69"/>
    </row>
    <row r="31" spans="1:11" ht="17">
      <c r="A31" s="77"/>
      <c r="B31" s="69"/>
      <c r="C31" s="69"/>
      <c r="D31" s="72"/>
      <c r="E31" s="69"/>
      <c r="F31" s="69"/>
      <c r="G31" s="69"/>
      <c r="H31" s="69"/>
      <c r="I31" s="69"/>
      <c r="J31" s="69"/>
      <c r="K31" s="77"/>
    </row>
    <row r="32" spans="1:11">
      <c r="A32" s="69"/>
      <c r="B32" s="72"/>
      <c r="C32" s="72"/>
      <c r="D32" s="72"/>
      <c r="E32" s="69"/>
      <c r="F32" s="69"/>
      <c r="G32" s="69"/>
      <c r="H32" s="69"/>
      <c r="I32" s="69"/>
      <c r="J32" s="69"/>
      <c r="K32" s="69"/>
    </row>
    <row r="33" spans="1:11" ht="17">
      <c r="A33" s="77"/>
      <c r="B33" s="69"/>
      <c r="C33" s="69"/>
      <c r="D33" s="72"/>
      <c r="E33" s="69"/>
      <c r="F33" s="69"/>
      <c r="G33" s="69"/>
      <c r="H33" s="69"/>
      <c r="I33" s="69"/>
      <c r="J33" s="69"/>
      <c r="K33" s="77"/>
    </row>
    <row r="34" spans="1:11">
      <c r="A34" s="69"/>
      <c r="B34" s="72"/>
      <c r="C34" s="72"/>
      <c r="D34" s="72"/>
      <c r="E34" s="69"/>
      <c r="F34" s="69"/>
      <c r="G34" s="69"/>
      <c r="H34" s="69"/>
      <c r="I34" s="69"/>
      <c r="J34" s="69"/>
      <c r="K34" s="69"/>
    </row>
    <row r="35" spans="1:11" ht="17">
      <c r="A35" s="77"/>
      <c r="B35" s="69"/>
      <c r="C35" s="69"/>
      <c r="D35" s="72"/>
      <c r="E35" s="69"/>
      <c r="F35" s="69"/>
      <c r="G35" s="69"/>
      <c r="H35" s="69"/>
      <c r="I35" s="69"/>
      <c r="J35" s="69"/>
      <c r="K35" s="77"/>
    </row>
    <row r="36" spans="1:11">
      <c r="A36" s="69"/>
      <c r="B36" s="72"/>
      <c r="C36" s="72"/>
      <c r="D36" s="72"/>
      <c r="E36" s="69"/>
      <c r="F36" s="69"/>
      <c r="G36" s="69"/>
      <c r="H36" s="69"/>
      <c r="I36" s="69"/>
      <c r="J36" s="69"/>
      <c r="K36" s="69"/>
    </row>
    <row r="37" spans="1:11" ht="17">
      <c r="A37" s="77"/>
      <c r="B37" s="69"/>
      <c r="C37" s="69"/>
      <c r="D37" s="72"/>
      <c r="E37" s="69"/>
      <c r="F37" s="69"/>
      <c r="G37" s="69"/>
      <c r="H37" s="69"/>
      <c r="I37" s="69"/>
      <c r="J37" s="69"/>
      <c r="K37" s="77"/>
    </row>
    <row r="38" spans="1:11">
      <c r="A38" s="69"/>
      <c r="B38" s="72"/>
      <c r="C38" s="72"/>
      <c r="D38" s="72"/>
      <c r="E38" s="69"/>
      <c r="F38" s="69"/>
      <c r="G38" s="69"/>
      <c r="H38" s="69"/>
      <c r="I38" s="69"/>
      <c r="J38" s="69"/>
      <c r="K38" s="69"/>
    </row>
    <row r="39" spans="1:11" ht="17">
      <c r="A39" s="77"/>
      <c r="B39" s="69"/>
      <c r="C39" s="69"/>
      <c r="D39" s="72"/>
      <c r="E39" s="69"/>
      <c r="F39" s="69"/>
      <c r="G39" s="69"/>
      <c r="H39" s="69"/>
      <c r="I39" s="69"/>
      <c r="J39" s="69"/>
      <c r="K39" s="77"/>
    </row>
    <row r="40" spans="1:11">
      <c r="A40" s="69"/>
      <c r="B40" s="72"/>
      <c r="C40" s="72"/>
      <c r="D40" s="72"/>
      <c r="E40" s="69"/>
      <c r="F40" s="69"/>
      <c r="G40" s="69"/>
      <c r="H40" s="69"/>
      <c r="I40" s="69"/>
      <c r="J40" s="69"/>
      <c r="K40" s="69"/>
    </row>
    <row r="41" spans="1:11" ht="17">
      <c r="A41" s="77"/>
      <c r="B41" s="69"/>
      <c r="C41" s="69"/>
      <c r="D41" s="72"/>
      <c r="E41" s="69"/>
      <c r="F41" s="69"/>
      <c r="G41" s="69"/>
      <c r="H41" s="69"/>
      <c r="I41" s="69"/>
      <c r="J41" s="69"/>
      <c r="K41" s="77"/>
    </row>
    <row r="42" spans="1:11">
      <c r="A42" s="69"/>
      <c r="B42" s="72"/>
      <c r="C42" s="72"/>
      <c r="D42" s="72"/>
      <c r="E42" s="69"/>
      <c r="F42" s="69"/>
      <c r="G42" s="69"/>
      <c r="H42" s="69"/>
      <c r="I42" s="69"/>
      <c r="J42" s="69"/>
      <c r="K42" s="69"/>
    </row>
    <row r="43" spans="1:11" ht="17">
      <c r="A43" s="77"/>
      <c r="B43" s="69"/>
      <c r="C43" s="69"/>
      <c r="D43" s="72"/>
      <c r="E43" s="69"/>
      <c r="F43" s="69"/>
      <c r="G43" s="69"/>
      <c r="H43" s="69"/>
      <c r="I43" s="69"/>
      <c r="J43" s="69"/>
      <c r="K43" s="77"/>
    </row>
    <row r="44" spans="1:11">
      <c r="A44" s="69"/>
      <c r="B44" s="72"/>
      <c r="C44" s="72"/>
      <c r="D44" s="72"/>
      <c r="E44" s="69"/>
      <c r="F44" s="69"/>
      <c r="G44" s="69"/>
      <c r="H44" s="69"/>
      <c r="I44" s="69"/>
      <c r="J44" s="69"/>
      <c r="K44" s="69"/>
    </row>
    <row r="45" spans="1:11" ht="17">
      <c r="A45" s="77"/>
      <c r="B45" s="69"/>
      <c r="C45" s="69"/>
      <c r="D45" s="72"/>
      <c r="E45" s="69"/>
      <c r="F45" s="69"/>
      <c r="G45" s="69"/>
      <c r="H45" s="69"/>
      <c r="I45" s="69"/>
      <c r="J45" s="69"/>
      <c r="K45" s="77"/>
    </row>
    <row r="46" spans="1:11">
      <c r="A46" s="69"/>
      <c r="B46" s="72"/>
      <c r="C46" s="72"/>
      <c r="D46" s="72"/>
      <c r="E46" s="69"/>
      <c r="F46" s="69"/>
      <c r="G46" s="69"/>
      <c r="H46" s="69"/>
      <c r="I46" s="69"/>
      <c r="J46" s="69"/>
      <c r="K46" s="69"/>
    </row>
    <row r="47" spans="1:11" ht="17">
      <c r="A47" s="77"/>
      <c r="B47" s="69"/>
      <c r="C47" s="69"/>
      <c r="D47" s="72"/>
      <c r="E47" s="69"/>
      <c r="F47" s="69"/>
      <c r="G47" s="69"/>
      <c r="H47" s="69"/>
      <c r="I47" s="69"/>
      <c r="J47" s="69"/>
      <c r="K47" s="77"/>
    </row>
    <row r="48" spans="1:11">
      <c r="A48" s="69"/>
      <c r="B48" s="72"/>
      <c r="C48" s="72"/>
      <c r="D48" s="72"/>
      <c r="E48" s="69"/>
      <c r="F48" s="69"/>
      <c r="G48" s="69"/>
      <c r="H48" s="69"/>
      <c r="I48" s="69"/>
      <c r="J48" s="69"/>
      <c r="K48" s="69"/>
    </row>
    <row r="49" spans="1:16" ht="17">
      <c r="A49" s="77"/>
      <c r="B49" s="69"/>
      <c r="C49" s="69"/>
      <c r="D49" s="72"/>
      <c r="E49" s="69"/>
      <c r="F49" s="69"/>
      <c r="G49" s="69"/>
      <c r="H49" s="69"/>
      <c r="I49" s="69"/>
      <c r="J49" s="69"/>
      <c r="K49" s="77"/>
    </row>
    <row r="50" spans="1:16">
      <c r="A50" s="69"/>
      <c r="B50" s="72"/>
      <c r="C50" s="72"/>
      <c r="D50" s="72"/>
      <c r="E50" s="69"/>
      <c r="F50" s="69"/>
      <c r="G50" s="69"/>
      <c r="H50" s="69"/>
      <c r="I50" s="69"/>
      <c r="J50" s="69"/>
      <c r="K50" s="69"/>
    </row>
    <row r="51" spans="1:16" ht="17">
      <c r="A51" s="77"/>
      <c r="B51" s="69"/>
      <c r="C51" s="69"/>
      <c r="D51" s="72"/>
      <c r="E51" s="69"/>
      <c r="F51" s="69"/>
      <c r="G51" s="69"/>
      <c r="H51" s="69"/>
      <c r="I51" s="69"/>
      <c r="J51" s="69"/>
      <c r="K51" s="77"/>
    </row>
    <row r="52" spans="1:16">
      <c r="A52" s="69"/>
      <c r="B52" s="72"/>
      <c r="C52" s="72"/>
      <c r="D52" s="72"/>
      <c r="E52" s="69"/>
      <c r="F52" s="69"/>
      <c r="G52" s="69"/>
      <c r="H52" s="69"/>
      <c r="I52" s="69"/>
      <c r="J52" s="69"/>
      <c r="K52" s="69"/>
    </row>
    <row r="53" spans="1:16" ht="17">
      <c r="A53" s="77"/>
      <c r="B53" s="69"/>
      <c r="C53" s="69"/>
      <c r="D53" s="72"/>
      <c r="E53" s="69"/>
      <c r="F53" s="69"/>
      <c r="G53" s="69"/>
      <c r="H53" s="69"/>
      <c r="I53" s="69"/>
      <c r="J53" s="69"/>
      <c r="K53" s="77"/>
    </row>
    <row r="54" spans="1:16">
      <c r="A54" s="69"/>
      <c r="B54" s="72"/>
      <c r="C54" s="72"/>
      <c r="D54" s="72"/>
      <c r="E54" s="69"/>
      <c r="F54" s="69"/>
      <c r="G54" s="69"/>
      <c r="H54" s="69"/>
      <c r="I54" s="69"/>
      <c r="J54" s="69"/>
      <c r="K54" s="69"/>
    </row>
    <row r="55" spans="1:16" ht="17">
      <c r="A55" s="77"/>
      <c r="B55" s="69"/>
      <c r="C55" s="69"/>
      <c r="D55" s="72"/>
      <c r="E55" s="69"/>
      <c r="F55" s="69"/>
      <c r="G55" s="69"/>
      <c r="H55" s="69"/>
      <c r="I55" s="69"/>
      <c r="J55" s="69"/>
      <c r="K55" s="77"/>
    </row>
    <row r="56" spans="1:16">
      <c r="A56" s="69"/>
      <c r="B56" s="72"/>
      <c r="C56" s="72"/>
      <c r="D56" s="72"/>
      <c r="E56" s="69"/>
      <c r="F56" s="69"/>
      <c r="G56" s="69"/>
      <c r="H56" s="69"/>
      <c r="I56" s="69"/>
      <c r="J56" s="69"/>
      <c r="K56" s="69"/>
      <c r="L56" s="31"/>
      <c r="M56" s="31"/>
      <c r="N56" s="31"/>
      <c r="O56" s="31"/>
    </row>
    <row r="57" spans="1:16" ht="17">
      <c r="A57" s="77"/>
      <c r="B57" s="69"/>
      <c r="C57" s="69"/>
      <c r="D57" s="72"/>
      <c r="E57" s="69"/>
      <c r="F57" s="69"/>
      <c r="G57" s="69"/>
      <c r="H57" s="69"/>
      <c r="I57" s="69"/>
      <c r="J57" s="69"/>
      <c r="K57" s="77"/>
      <c r="L57" s="32"/>
      <c r="M57" s="32"/>
      <c r="N57" s="32"/>
      <c r="O57" s="32"/>
    </row>
    <row r="58" spans="1:16">
      <c r="A58" s="69"/>
      <c r="B58" s="72"/>
      <c r="C58" s="72"/>
      <c r="D58" s="72"/>
      <c r="E58" s="69"/>
      <c r="F58" s="69"/>
      <c r="G58" s="69"/>
      <c r="H58" s="69"/>
      <c r="I58" s="69"/>
      <c r="J58" s="69"/>
      <c r="K58" s="69"/>
    </row>
    <row r="59" spans="1:16" ht="17">
      <c r="A59" s="77"/>
      <c r="B59" s="69"/>
      <c r="C59" s="69"/>
      <c r="D59" s="72"/>
      <c r="E59" s="69"/>
      <c r="F59" s="69"/>
      <c r="G59" s="69"/>
      <c r="H59" s="69"/>
      <c r="I59" s="69"/>
      <c r="J59" s="69"/>
      <c r="K59" s="77"/>
    </row>
    <row r="60" spans="1:16">
      <c r="A60" s="69"/>
      <c r="B60" s="72"/>
      <c r="C60" s="72"/>
      <c r="D60" s="72"/>
      <c r="E60" s="69"/>
      <c r="F60" s="69"/>
      <c r="G60" s="69"/>
      <c r="H60" s="69"/>
      <c r="I60" s="69"/>
      <c r="J60" s="69"/>
      <c r="K60" s="69"/>
    </row>
    <row r="61" spans="1:16" ht="17">
      <c r="A61" s="77"/>
      <c r="B61" s="69"/>
      <c r="C61" s="69"/>
      <c r="D61" s="72"/>
      <c r="E61" s="69"/>
      <c r="F61" s="69"/>
      <c r="G61" s="69"/>
      <c r="H61" s="69"/>
      <c r="I61" s="69"/>
      <c r="J61" s="69"/>
      <c r="K61" s="77"/>
    </row>
    <row r="62" spans="1:16">
      <c r="A62" s="69"/>
      <c r="B62" s="72"/>
      <c r="C62" s="72"/>
      <c r="D62" s="72"/>
      <c r="E62" s="69"/>
      <c r="F62" s="69"/>
      <c r="G62" s="69"/>
      <c r="H62" s="69"/>
      <c r="I62" s="69"/>
      <c r="J62" s="69"/>
      <c r="K62" s="69"/>
    </row>
    <row r="63" spans="1:16" s="69" customFormat="1" ht="17">
      <c r="A63" s="77"/>
      <c r="D63" s="72"/>
      <c r="K63" s="77"/>
      <c r="L63" s="100"/>
      <c r="M63" s="101"/>
      <c r="N63" s="101"/>
      <c r="O63" s="101"/>
      <c r="P63" s="101"/>
    </row>
    <row r="64" spans="1:16" s="69" customFormat="1">
      <c r="B64" s="72"/>
      <c r="C64" s="72"/>
      <c r="D64" s="72"/>
      <c r="L64" s="75"/>
      <c r="M64" s="75"/>
      <c r="N64" s="75"/>
      <c r="O64" s="75"/>
      <c r="P64" s="76"/>
    </row>
    <row r="65" spans="1:16" ht="17">
      <c r="A65" s="77"/>
      <c r="B65" s="69"/>
      <c r="C65" s="69"/>
      <c r="D65" s="72"/>
      <c r="E65" s="69"/>
      <c r="F65" s="69"/>
      <c r="G65" s="69"/>
      <c r="H65" s="69"/>
      <c r="I65" s="69"/>
      <c r="J65" s="69"/>
      <c r="K65" s="77"/>
      <c r="L65" s="24"/>
      <c r="M65" s="24"/>
      <c r="N65" s="24"/>
      <c r="O65" s="24"/>
      <c r="P65" s="26"/>
    </row>
    <row r="66" spans="1:16">
      <c r="A66" s="69"/>
      <c r="B66" s="72"/>
      <c r="C66" s="72"/>
      <c r="D66" s="72"/>
      <c r="E66" s="69"/>
      <c r="F66" s="69"/>
      <c r="G66" s="69"/>
      <c r="H66" s="69"/>
      <c r="I66" s="69"/>
      <c r="J66" s="69"/>
      <c r="K66" s="69"/>
      <c r="L66" s="24"/>
      <c r="M66" s="24"/>
      <c r="N66" s="24"/>
      <c r="O66" s="24"/>
      <c r="P66" s="26"/>
    </row>
    <row r="67" spans="1:16" ht="17">
      <c r="A67" s="77"/>
      <c r="B67" s="69"/>
      <c r="C67" s="69"/>
      <c r="D67" s="72"/>
      <c r="E67" s="69"/>
      <c r="F67" s="69"/>
      <c r="G67" s="69"/>
      <c r="H67" s="69"/>
      <c r="I67" s="69"/>
      <c r="J67" s="69"/>
      <c r="K67" s="77"/>
      <c r="L67" s="24"/>
      <c r="M67" s="24"/>
      <c r="N67" s="24"/>
      <c r="O67" s="24"/>
      <c r="P67" s="26"/>
    </row>
    <row r="68" spans="1:16">
      <c r="A68" s="69"/>
      <c r="B68" s="72"/>
      <c r="C68" s="72"/>
      <c r="D68" s="72"/>
      <c r="E68" s="69"/>
      <c r="F68" s="69"/>
      <c r="G68" s="69"/>
      <c r="H68" s="69"/>
      <c r="I68" s="69"/>
      <c r="J68" s="69"/>
      <c r="K68" s="69"/>
      <c r="L68" s="24"/>
      <c r="M68" s="24"/>
      <c r="N68" s="24"/>
      <c r="O68" s="24"/>
      <c r="P68" s="26"/>
    </row>
    <row r="69" spans="1:16" ht="17">
      <c r="A69" s="77"/>
      <c r="B69" s="69"/>
      <c r="C69" s="69"/>
      <c r="D69" s="72"/>
      <c r="E69" s="69"/>
      <c r="F69" s="69"/>
      <c r="G69" s="69"/>
      <c r="H69" s="69"/>
      <c r="I69" s="69"/>
      <c r="J69" s="69"/>
      <c r="K69" s="77"/>
      <c r="L69" s="24"/>
      <c r="M69" s="24"/>
      <c r="N69" s="24"/>
      <c r="O69" s="24"/>
      <c r="P69" s="26"/>
    </row>
    <row r="70" spans="1:16">
      <c r="A70" s="69"/>
      <c r="B70" s="72"/>
      <c r="C70" s="72"/>
      <c r="D70" s="72"/>
      <c r="E70" s="69"/>
      <c r="F70" s="69"/>
      <c r="G70" s="69"/>
      <c r="H70" s="69"/>
      <c r="I70" s="69"/>
      <c r="J70" s="69"/>
      <c r="K70" s="69"/>
      <c r="L70" s="24"/>
      <c r="M70" s="24"/>
      <c r="N70" s="24"/>
      <c r="O70" s="24"/>
      <c r="P70" s="26"/>
    </row>
    <row r="71" spans="1:16" ht="17">
      <c r="A71" s="77"/>
      <c r="B71" s="69"/>
      <c r="C71" s="69"/>
      <c r="D71" s="72"/>
      <c r="E71" s="69"/>
      <c r="F71" s="69"/>
      <c r="G71" s="69"/>
      <c r="H71" s="69"/>
      <c r="I71" s="69"/>
      <c r="J71" s="69"/>
      <c r="K71" s="77"/>
      <c r="L71" s="24"/>
      <c r="M71" s="24"/>
      <c r="N71" s="24"/>
      <c r="O71" s="24"/>
      <c r="P71" s="26"/>
    </row>
    <row r="72" spans="1:16">
      <c r="A72" s="69"/>
      <c r="B72" s="72"/>
      <c r="C72" s="72"/>
      <c r="D72" s="72"/>
      <c r="E72" s="69"/>
      <c r="F72" s="69"/>
      <c r="G72" s="69"/>
      <c r="H72" s="69"/>
      <c r="I72" s="69"/>
      <c r="J72" s="69"/>
      <c r="K72" s="69"/>
      <c r="L72" s="24"/>
      <c r="M72" s="24"/>
      <c r="N72" s="24"/>
      <c r="O72" s="24"/>
      <c r="P72" s="26"/>
    </row>
    <row r="73" spans="1:16" ht="17">
      <c r="A73" s="77"/>
      <c r="B73" s="69"/>
      <c r="C73" s="69"/>
      <c r="D73" s="72"/>
      <c r="E73" s="69"/>
      <c r="F73" s="69"/>
      <c r="G73" s="69"/>
      <c r="H73" s="69"/>
      <c r="I73" s="69"/>
      <c r="J73" s="69"/>
      <c r="K73" s="77"/>
      <c r="L73" s="24"/>
      <c r="M73" s="24"/>
      <c r="N73" s="24"/>
      <c r="O73" s="24"/>
      <c r="P73" s="26"/>
    </row>
    <row r="74" spans="1:16">
      <c r="A74" s="69"/>
      <c r="B74" s="72"/>
      <c r="C74" s="72"/>
      <c r="D74" s="72"/>
      <c r="E74" s="69"/>
      <c r="F74" s="69"/>
      <c r="G74" s="69"/>
      <c r="H74" s="69"/>
      <c r="I74" s="69"/>
      <c r="J74" s="69"/>
      <c r="K74" s="69"/>
      <c r="L74" s="24"/>
      <c r="M74" s="24"/>
      <c r="N74" s="24"/>
      <c r="O74" s="24"/>
      <c r="P74" s="26"/>
    </row>
    <row r="75" spans="1:16" ht="17">
      <c r="A75" s="77"/>
      <c r="B75" s="69"/>
      <c r="C75" s="69"/>
      <c r="D75" s="72"/>
      <c r="E75" s="69"/>
      <c r="F75" s="69"/>
      <c r="G75" s="69"/>
      <c r="H75" s="69"/>
      <c r="I75" s="69"/>
      <c r="J75" s="69"/>
      <c r="K75" s="77"/>
      <c r="L75" s="24"/>
      <c r="M75" s="24"/>
      <c r="N75" s="24"/>
      <c r="O75" s="24"/>
      <c r="P75" s="26"/>
    </row>
    <row r="76" spans="1:16">
      <c r="A76" s="69"/>
      <c r="B76" s="72"/>
      <c r="C76" s="72"/>
      <c r="D76" s="72"/>
      <c r="E76" s="69"/>
      <c r="F76" s="69"/>
      <c r="G76" s="69"/>
      <c r="H76" s="69"/>
      <c r="I76" s="69"/>
      <c r="J76" s="69"/>
      <c r="K76" s="69"/>
      <c r="L76" s="24"/>
      <c r="M76" s="24"/>
      <c r="N76" s="24"/>
      <c r="O76" s="24"/>
      <c r="P76" s="26"/>
    </row>
    <row r="77" spans="1:16" ht="17">
      <c r="A77" s="77"/>
      <c r="B77" s="69"/>
      <c r="C77" s="69"/>
      <c r="D77" s="72"/>
      <c r="E77" s="69"/>
      <c r="F77" s="69"/>
      <c r="G77" s="69"/>
      <c r="H77" s="69"/>
      <c r="I77" s="69"/>
      <c r="J77" s="69"/>
      <c r="K77" s="77"/>
      <c r="L77" s="24"/>
      <c r="M77" s="24"/>
      <c r="N77" s="24"/>
      <c r="O77" s="24"/>
      <c r="P77" s="26"/>
    </row>
    <row r="78" spans="1:16">
      <c r="A78" s="69"/>
      <c r="B78" s="72"/>
      <c r="C78" s="72"/>
      <c r="D78" s="72"/>
      <c r="E78" s="69"/>
      <c r="F78" s="69"/>
      <c r="G78" s="69"/>
      <c r="H78" s="69"/>
      <c r="I78" s="69"/>
      <c r="J78" s="69"/>
      <c r="K78" s="69"/>
      <c r="L78" s="24"/>
      <c r="M78" s="24"/>
      <c r="N78" s="24"/>
      <c r="O78" s="24"/>
      <c r="P78" s="26"/>
    </row>
    <row r="79" spans="1:16" ht="17">
      <c r="A79" s="77"/>
      <c r="B79" s="69"/>
      <c r="C79" s="69"/>
      <c r="D79" s="72"/>
      <c r="E79" s="69"/>
      <c r="F79" s="69"/>
      <c r="G79" s="69"/>
      <c r="H79" s="69"/>
      <c r="I79" s="69"/>
      <c r="J79" s="69"/>
      <c r="K79" s="77"/>
      <c r="L79" s="24"/>
      <c r="M79" s="24"/>
      <c r="N79" s="24"/>
      <c r="O79" s="24"/>
      <c r="P79" s="26"/>
    </row>
    <row r="80" spans="1:16">
      <c r="A80" s="69"/>
      <c r="B80" s="72"/>
      <c r="C80" s="72"/>
      <c r="D80" s="72"/>
      <c r="E80" s="69"/>
      <c r="F80" s="69"/>
      <c r="G80" s="69"/>
      <c r="H80" s="69"/>
      <c r="I80" s="69"/>
      <c r="J80" s="69"/>
      <c r="K80" s="69"/>
      <c r="L80" s="24"/>
      <c r="M80" s="24"/>
      <c r="N80" s="24"/>
      <c r="O80" s="24"/>
      <c r="P80" s="26"/>
    </row>
    <row r="81" spans="1:16" ht="17">
      <c r="A81" s="77"/>
      <c r="B81" s="69"/>
      <c r="C81" s="69"/>
      <c r="D81" s="72"/>
      <c r="E81" s="69"/>
      <c r="F81" s="69"/>
      <c r="G81" s="69"/>
      <c r="H81" s="69"/>
      <c r="I81" s="69"/>
      <c r="J81" s="69"/>
      <c r="K81" s="77"/>
      <c r="L81" s="24"/>
      <c r="M81" s="24"/>
      <c r="N81" s="24"/>
      <c r="O81" s="24"/>
      <c r="P81" s="26"/>
    </row>
    <row r="82" spans="1:16">
      <c r="A82" s="69"/>
      <c r="B82" s="72"/>
      <c r="C82" s="72"/>
      <c r="D82" s="72"/>
      <c r="E82" s="69"/>
      <c r="F82" s="69"/>
      <c r="G82" s="69"/>
      <c r="H82" s="69"/>
      <c r="I82" s="69"/>
      <c r="J82" s="69"/>
      <c r="K82" s="69"/>
      <c r="L82" s="24"/>
      <c r="M82" s="24"/>
      <c r="N82" s="24"/>
      <c r="O82" s="24"/>
      <c r="P82" s="26"/>
    </row>
    <row r="83" spans="1:16">
      <c r="A83" s="23"/>
      <c r="B83" s="24"/>
      <c r="C83" s="24"/>
      <c r="D83" s="24"/>
      <c r="F83" s="26"/>
      <c r="G83" s="24"/>
      <c r="H83" s="24"/>
      <c r="I83" s="24"/>
      <c r="J83" s="24"/>
      <c r="K83" s="26"/>
      <c r="L83" s="24"/>
      <c r="M83" s="24"/>
      <c r="N83" s="24"/>
      <c r="O83" s="24"/>
      <c r="P83" s="26"/>
    </row>
    <row r="84" spans="1:16">
      <c r="A84" s="23"/>
      <c r="B84" s="24"/>
      <c r="C84" s="24"/>
      <c r="D84" s="24"/>
      <c r="F84" s="26"/>
      <c r="G84" s="24"/>
      <c r="H84" s="24"/>
      <c r="I84" s="24"/>
      <c r="J84" s="24"/>
      <c r="K84" s="26"/>
      <c r="L84" s="24"/>
      <c r="M84" s="24"/>
      <c r="N84" s="24"/>
      <c r="O84" s="24"/>
      <c r="P84" s="26"/>
    </row>
    <row r="85" spans="1:16" ht="13" thickBot="1">
      <c r="A85" s="23"/>
      <c r="B85" s="24"/>
      <c r="C85" s="24"/>
      <c r="D85" s="24"/>
      <c r="F85" s="26"/>
      <c r="G85" s="24"/>
      <c r="H85" s="24"/>
      <c r="I85" s="24"/>
      <c r="J85" s="24"/>
      <c r="K85" s="26"/>
      <c r="L85" s="24"/>
      <c r="M85" s="24"/>
      <c r="N85" s="24"/>
      <c r="O85" s="24"/>
      <c r="P85" s="26"/>
    </row>
    <row r="86" spans="1:16" ht="13" thickTop="1">
      <c r="A86" s="30"/>
      <c r="B86" s="25"/>
      <c r="C86" s="25"/>
      <c r="D86" s="25"/>
      <c r="E86" s="25"/>
      <c r="F86" s="25"/>
      <c r="G86" s="25"/>
      <c r="H86" s="25"/>
      <c r="I86" s="25"/>
      <c r="J86" s="25"/>
      <c r="K86" s="25"/>
      <c r="L86" s="25"/>
      <c r="M86" s="25"/>
      <c r="N86" s="25"/>
      <c r="O86" s="25"/>
      <c r="P86" s="25"/>
    </row>
  </sheetData>
  <mergeCells count="1">
    <mergeCell ref="L63:P63"/>
  </mergeCells>
  <phoneticPr fontId="19" type="noConversion"/>
  <pageMargins left="0.7" right="0.7" top="0.75" bottom="0.75" header="0.3" footer="0.3"/>
  <ignoredErrors>
    <ignoredError sqref="D3:D23" calculatedColumn="1"/>
  </ignoredErrors>
  <tableParts count="1">
    <tablePart r:id="rId1"/>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B53"/>
  <sheetViews>
    <sheetView topLeftCell="A8" workbookViewId="0">
      <selection activeCell="A2" sqref="A2:B53"/>
    </sheetView>
  </sheetViews>
  <sheetFormatPr baseColWidth="10" defaultColWidth="11.5" defaultRowHeight="12" x14ac:dyDescent="0"/>
  <cols>
    <col min="1" max="16384" width="11.5" style="15"/>
  </cols>
  <sheetData>
    <row r="2" spans="1:2">
      <c r="A2" s="15" t="s">
        <v>1288</v>
      </c>
      <c r="B2" s="15" t="s">
        <v>1289</v>
      </c>
    </row>
    <row r="3" spans="1:2">
      <c r="A3" s="15">
        <v>30</v>
      </c>
      <c r="B3" s="15" t="s">
        <v>1290</v>
      </c>
    </row>
    <row r="4" spans="1:2">
      <c r="A4" s="15">
        <f>A3+1</f>
        <v>31</v>
      </c>
      <c r="B4" s="15" t="s">
        <v>1290</v>
      </c>
    </row>
    <row r="5" spans="1:2">
      <c r="A5" s="15">
        <f t="shared" ref="A5:A53" si="0">A4+1</f>
        <v>32</v>
      </c>
      <c r="B5" s="15" t="s">
        <v>1290</v>
      </c>
    </row>
    <row r="6" spans="1:2">
      <c r="A6" s="15">
        <f t="shared" si="0"/>
        <v>33</v>
      </c>
      <c r="B6" s="15" t="s">
        <v>1290</v>
      </c>
    </row>
    <row r="7" spans="1:2">
      <c r="A7" s="15">
        <f t="shared" si="0"/>
        <v>34</v>
      </c>
      <c r="B7" s="15" t="s">
        <v>1290</v>
      </c>
    </row>
    <row r="8" spans="1:2">
      <c r="A8" s="15">
        <f t="shared" si="0"/>
        <v>35</v>
      </c>
      <c r="B8" s="15" t="s">
        <v>1290</v>
      </c>
    </row>
    <row r="9" spans="1:2">
      <c r="A9" s="15">
        <f t="shared" si="0"/>
        <v>36</v>
      </c>
      <c r="B9" s="15" t="s">
        <v>1290</v>
      </c>
    </row>
    <row r="10" spans="1:2">
      <c r="A10" s="15">
        <f t="shared" si="0"/>
        <v>37</v>
      </c>
      <c r="B10" s="15" t="s">
        <v>1290</v>
      </c>
    </row>
    <row r="11" spans="1:2">
      <c r="A11" s="15">
        <f t="shared" si="0"/>
        <v>38</v>
      </c>
      <c r="B11" s="15" t="s">
        <v>1290</v>
      </c>
    </row>
    <row r="12" spans="1:2">
      <c r="A12" s="15">
        <f t="shared" si="0"/>
        <v>39</v>
      </c>
      <c r="B12" s="15" t="s">
        <v>1290</v>
      </c>
    </row>
    <row r="13" spans="1:2">
      <c r="A13" s="15">
        <f t="shared" si="0"/>
        <v>40</v>
      </c>
      <c r="B13" s="15" t="s">
        <v>1290</v>
      </c>
    </row>
    <row r="14" spans="1:2">
      <c r="A14" s="15">
        <f t="shared" si="0"/>
        <v>41</v>
      </c>
      <c r="B14" s="15" t="s">
        <v>1290</v>
      </c>
    </row>
    <row r="15" spans="1:2">
      <c r="A15" s="15">
        <f t="shared" si="0"/>
        <v>42</v>
      </c>
      <c r="B15" s="15" t="s">
        <v>1290</v>
      </c>
    </row>
    <row r="16" spans="1:2">
      <c r="A16" s="15">
        <f t="shared" si="0"/>
        <v>43</v>
      </c>
      <c r="B16" s="15" t="s">
        <v>1290</v>
      </c>
    </row>
    <row r="17" spans="1:2">
      <c r="A17" s="15">
        <f t="shared" si="0"/>
        <v>44</v>
      </c>
      <c r="B17" s="15" t="s">
        <v>1290</v>
      </c>
    </row>
    <row r="18" spans="1:2">
      <c r="A18" s="15">
        <f t="shared" si="0"/>
        <v>45</v>
      </c>
      <c r="B18" s="15" t="s">
        <v>1290</v>
      </c>
    </row>
    <row r="19" spans="1:2">
      <c r="A19" s="15">
        <f t="shared" si="0"/>
        <v>46</v>
      </c>
      <c r="B19" s="15" t="s">
        <v>1291</v>
      </c>
    </row>
    <row r="20" spans="1:2">
      <c r="A20" s="15">
        <f t="shared" si="0"/>
        <v>47</v>
      </c>
      <c r="B20" s="15" t="s">
        <v>1291</v>
      </c>
    </row>
    <row r="21" spans="1:2">
      <c r="A21" s="15">
        <f t="shared" si="0"/>
        <v>48</v>
      </c>
      <c r="B21" s="15" t="s">
        <v>1291</v>
      </c>
    </row>
    <row r="22" spans="1:2">
      <c r="A22" s="15">
        <f t="shared" si="0"/>
        <v>49</v>
      </c>
      <c r="B22" s="15" t="s">
        <v>1291</v>
      </c>
    </row>
    <row r="23" spans="1:2">
      <c r="A23" s="15">
        <f t="shared" si="0"/>
        <v>50</v>
      </c>
      <c r="B23" s="15" t="s">
        <v>1291</v>
      </c>
    </row>
    <row r="24" spans="1:2">
      <c r="A24" s="15">
        <f t="shared" si="0"/>
        <v>51</v>
      </c>
      <c r="B24" s="15" t="s">
        <v>1291</v>
      </c>
    </row>
    <row r="25" spans="1:2">
      <c r="A25" s="15">
        <f t="shared" si="0"/>
        <v>52</v>
      </c>
      <c r="B25" s="15" t="s">
        <v>1291</v>
      </c>
    </row>
    <row r="26" spans="1:2">
      <c r="A26" s="15">
        <f t="shared" si="0"/>
        <v>53</v>
      </c>
      <c r="B26" s="15" t="s">
        <v>1291</v>
      </c>
    </row>
    <row r="27" spans="1:2">
      <c r="A27" s="15">
        <f t="shared" si="0"/>
        <v>54</v>
      </c>
      <c r="B27" s="15" t="s">
        <v>1291</v>
      </c>
    </row>
    <row r="28" spans="1:2">
      <c r="A28" s="15">
        <f t="shared" si="0"/>
        <v>55</v>
      </c>
      <c r="B28" s="15" t="s">
        <v>1291</v>
      </c>
    </row>
    <row r="29" spans="1:2">
      <c r="A29" s="15">
        <f t="shared" si="0"/>
        <v>56</v>
      </c>
      <c r="B29" s="15" t="s">
        <v>1292</v>
      </c>
    </row>
    <row r="30" spans="1:2">
      <c r="A30" s="15">
        <f t="shared" si="0"/>
        <v>57</v>
      </c>
      <c r="B30" s="15" t="s">
        <v>1292</v>
      </c>
    </row>
    <row r="31" spans="1:2">
      <c r="A31" s="15">
        <f t="shared" si="0"/>
        <v>58</v>
      </c>
      <c r="B31" s="15" t="s">
        <v>1292</v>
      </c>
    </row>
    <row r="32" spans="1:2">
      <c r="A32" s="15">
        <f t="shared" si="0"/>
        <v>59</v>
      </c>
      <c r="B32" s="15" t="s">
        <v>1292</v>
      </c>
    </row>
    <row r="33" spans="1:2">
      <c r="A33" s="15">
        <f t="shared" si="0"/>
        <v>60</v>
      </c>
      <c r="B33" s="15" t="s">
        <v>1292</v>
      </c>
    </row>
    <row r="34" spans="1:2">
      <c r="A34" s="15">
        <f t="shared" si="0"/>
        <v>61</v>
      </c>
      <c r="B34" s="15" t="s">
        <v>1292</v>
      </c>
    </row>
    <row r="35" spans="1:2">
      <c r="A35" s="15">
        <f t="shared" si="0"/>
        <v>62</v>
      </c>
      <c r="B35" s="15" t="s">
        <v>1292</v>
      </c>
    </row>
    <row r="36" spans="1:2">
      <c r="A36" s="15">
        <f t="shared" si="0"/>
        <v>63</v>
      </c>
      <c r="B36" s="15" t="s">
        <v>1292</v>
      </c>
    </row>
    <row r="37" spans="1:2">
      <c r="A37" s="15">
        <f t="shared" si="0"/>
        <v>64</v>
      </c>
      <c r="B37" s="15" t="s">
        <v>1292</v>
      </c>
    </row>
    <row r="38" spans="1:2">
      <c r="A38" s="15">
        <f t="shared" si="0"/>
        <v>65</v>
      </c>
      <c r="B38" s="15" t="s">
        <v>1292</v>
      </c>
    </row>
    <row r="39" spans="1:2">
      <c r="A39" s="15">
        <f t="shared" si="0"/>
        <v>66</v>
      </c>
      <c r="B39" s="15" t="s">
        <v>1293</v>
      </c>
    </row>
    <row r="40" spans="1:2">
      <c r="A40" s="15">
        <f t="shared" si="0"/>
        <v>67</v>
      </c>
      <c r="B40" s="15" t="s">
        <v>1293</v>
      </c>
    </row>
    <row r="41" spans="1:2">
      <c r="A41" s="15">
        <f t="shared" si="0"/>
        <v>68</v>
      </c>
      <c r="B41" s="15" t="s">
        <v>1293</v>
      </c>
    </row>
    <row r="42" spans="1:2">
      <c r="A42" s="15">
        <f t="shared" si="0"/>
        <v>69</v>
      </c>
      <c r="B42" s="15" t="s">
        <v>1293</v>
      </c>
    </row>
    <row r="43" spans="1:2">
      <c r="A43" s="15">
        <f t="shared" si="0"/>
        <v>70</v>
      </c>
      <c r="B43" s="15" t="s">
        <v>1293</v>
      </c>
    </row>
    <row r="44" spans="1:2">
      <c r="A44" s="15">
        <f t="shared" si="0"/>
        <v>71</v>
      </c>
      <c r="B44" s="15" t="s">
        <v>1293</v>
      </c>
    </row>
    <row r="45" spans="1:2">
      <c r="A45" s="15">
        <f t="shared" si="0"/>
        <v>72</v>
      </c>
      <c r="B45" s="15" t="s">
        <v>1293</v>
      </c>
    </row>
    <row r="46" spans="1:2">
      <c r="A46" s="15">
        <f t="shared" si="0"/>
        <v>73</v>
      </c>
      <c r="B46" s="15" t="s">
        <v>1293</v>
      </c>
    </row>
    <row r="47" spans="1:2">
      <c r="A47" s="15">
        <f t="shared" si="0"/>
        <v>74</v>
      </c>
      <c r="B47" s="15" t="s">
        <v>1293</v>
      </c>
    </row>
    <row r="48" spans="1:2">
      <c r="A48" s="15">
        <f t="shared" si="0"/>
        <v>75</v>
      </c>
      <c r="B48" s="15" t="s">
        <v>1293</v>
      </c>
    </row>
    <row r="49" spans="1:2">
      <c r="A49" s="15">
        <f t="shared" si="0"/>
        <v>76</v>
      </c>
      <c r="B49" s="15" t="s">
        <v>1293</v>
      </c>
    </row>
    <row r="50" spans="1:2">
      <c r="A50" s="15">
        <f t="shared" si="0"/>
        <v>77</v>
      </c>
      <c r="B50" s="15" t="s">
        <v>1293</v>
      </c>
    </row>
    <row r="51" spans="1:2">
      <c r="A51" s="15">
        <f t="shared" si="0"/>
        <v>78</v>
      </c>
      <c r="B51" s="15" t="s">
        <v>1293</v>
      </c>
    </row>
    <row r="52" spans="1:2">
      <c r="A52" s="15">
        <f t="shared" si="0"/>
        <v>79</v>
      </c>
      <c r="B52" s="15" t="s">
        <v>1293</v>
      </c>
    </row>
    <row r="53" spans="1:2">
      <c r="A53" s="15">
        <f t="shared" si="0"/>
        <v>80</v>
      </c>
      <c r="B53" s="15" t="s">
        <v>1293</v>
      </c>
    </row>
  </sheetData>
  <autoFilter ref="A2:B15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FI ANTES 01.01.2005</vt:lpstr>
      <vt:lpstr>DNI FIxCPO_ESC</vt:lpstr>
      <vt:lpstr>DIN FIxDDPP</vt:lpstr>
      <vt:lpstr>LT ANTES 01.01.2005 (Cons)</vt:lpstr>
      <vt:lpstr>DIN LxCATEG.</vt:lpstr>
      <vt:lpstr>DIN LxDDPP</vt:lpstr>
      <vt:lpstr>TOTAL PERSONAL</vt:lpstr>
      <vt:lpstr>Franja Edad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MARIA MARTIN PEREZ</dc:creator>
  <cp:lastModifiedBy>Isabel Fuentes</cp:lastModifiedBy>
  <dcterms:created xsi:type="dcterms:W3CDTF">2020-07-03T10:29:15Z</dcterms:created>
  <dcterms:modified xsi:type="dcterms:W3CDTF">2020-11-20T19:01:01Z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0x010100B4F3FC471FB47E4899CADED24260A1CB</vt:lpwstr>
  </property>
</Properties>
</file>